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説明" state="visible" r:id="rId4"/>
    <sheet sheetId="2" name="記入シート" state="visible" r:id="rId5"/>
    <sheet sheetId="3" name="記入例" state="visible" r:id="rId6"/>
    <sheet sheetId="4" name="A4印刷用" state="visible" r:id="rId7"/>
  </sheets>
  <definedNames>
    <definedName name="_xlnm.Print_Area" localSheetId="1">'記入シート'!$A1:$M36</definedName>
    <definedName name="_xlnm.Print_Titles" localSheetId="1">'記入シート'!$1:$5</definedName>
    <definedName name="_xlnm.Print_Area" localSheetId="2">'記入例'!$A1:$M36</definedName>
    <definedName name="_xlnm.Print_Titles" localSheetId="2">'記入例'!$1:$5</definedName>
    <definedName name="_xlnm.Print_Area" localSheetId="3">'A4印刷用'!$A1:$M36</definedName>
    <definedName name="_xlnm.Print_Titles" localSheetId="3">'A4印刷用'!$1:$5</definedName>
  </definedNames>
  <calcPr calcId="171027"/>
</workbook>
</file>

<file path=xl/sharedStrings.xml><?xml version="1.0" encoding="utf-8"?>
<sst xmlns="http://schemas.openxmlformats.org/spreadsheetml/2006/main" count="211" uniqueCount="101">
  <si>
    <t>適性診断 受診管理表（初任・適齢・特定Ⅰ・Ⅱ）</t>
  </si>
  <si>
    <t/>
  </si>
  <si>
    <t>■ この様式について</t>
  </si>
  <si>
    <t>適齢診断は65歳到達後1年以内に1回、その後は3年ごとに1回。運転者ごとの次回期限を自動計算する。</t>
  </si>
  <si>
    <t>対象：初任・適齢・特定Ⅰ・特定Ⅱの各診断。受診期限を運転者ごとに管理する。</t>
  </si>
  <si>
    <t>管理板（KANRIBAN）が無料で配布している管理帳票のテンプレートです。</t>
  </si>
  <si>
    <t>社内での複製・改変・印刷は自由です。列の追加・削除も自由に行ってください。</t>
  </si>
  <si>
    <t>要らない列は消してお使いください。必要になりやすい項目を先に入れてあります。</t>
  </si>
  <si>
    <t>テンプレートそのものの再配布・販売はご遠慮ください。</t>
  </si>
  <si>
    <t>■ 法令根拠と保存期間</t>
  </si>
  <si>
    <t>・根拠：貨物自動車運送事業輸送安全規則10条2項</t>
  </si>
  <si>
    <t>・保存期間：3年</t>
  </si>
  <si>
    <t>・起算日：受診日</t>
  </si>
  <si>
    <t>・期限：適齢診断は65才に達した日以後1年以内に1回、その後3年以内ごとに1回</t>
  </si>
  <si>
    <t>・条文の確認：2026-08-18 告示1366号 第二章4（適性診断の受診）を原文で確認。適齢診断は「65才に達した日以後1年以内に1回、その後3年以内ごとに1回」</t>
  </si>
  <si>
    <t>■ この帳票を見る人と、その人が確認すること</t>
  </si>
  <si>
    <t>場面：巡回指導（項目26）、監査</t>
  </si>
  <si>
    <t>読み手：巡回指導員／監査官／運行管理者</t>
  </si>
  <si>
    <t>［最初に見られるところ］</t>
  </si>
  <si>
    <t xml:space="preserve">　・65才を過ぎた運転者が適齢診断を受けているか</t>
  </si>
  <si>
    <t xml:space="preserve">　・その後3年以内ごとの2回目・3回目を受けているか</t>
  </si>
  <si>
    <t xml:space="preserve">　・初任者が乗務前に初任診断を受けているか</t>
  </si>
  <si>
    <t xml:space="preserve">　・事故惹起運転者が特定診断ⅠかⅡのどちらを受けるべきかの判定が合っているか</t>
  </si>
  <si>
    <t>［矛盾を疑われるところ］</t>
  </si>
  <si>
    <t xml:space="preserve">　・生年月日から計算した期限と受診日が合わない</t>
  </si>
  <si>
    <t xml:space="preserve">　・65才以上で中途入社した人の起算が誕生日基準になっている</t>
  </si>
  <si>
    <t xml:space="preserve">　・受診記録はあるが結果の受領日が空欄</t>
  </si>
  <si>
    <t>■ 記載する項目</t>
  </si>
  <si>
    <t xml:space="preserve">　1. 運転者氏名</t>
  </si>
  <si>
    <t xml:space="preserve">　2. 生年月日</t>
  </si>
  <si>
    <t xml:space="preserve">　3. 診断種別（初任／適齢／特定Ⅰ／特定Ⅱ）</t>
  </si>
  <si>
    <t xml:space="preserve">　4. 受診日</t>
  </si>
  <si>
    <t xml:space="preserve">　5. 次回受診期限</t>
  </si>
  <si>
    <t xml:space="preserve">　6. 受診機関</t>
  </si>
  <si>
    <t xml:space="preserve">　7. 結果の受領日</t>
  </si>
  <si>
    <t>■ よくある不備</t>
  </si>
  <si>
    <t>・適齢診断を「65才の誕生日まで」と誤解している（正しくは65才に達した日以後1年以内）</t>
  </si>
  <si>
    <t>・65才以上の人を新たに雇い入れたとき、起算が「選任の日から1年以内」になることを見落とす</t>
  </si>
  <si>
    <t>・その後の「3年以内ごと」の2回目以降を管理しておらず失念する</t>
  </si>
  <si>
    <t>・特定診断ⅠとⅡの振り分けを事故の重さだけで決めている（事故前1年間の事故歴で分かれる）</t>
  </si>
  <si>
    <t>・旅客（バス・タクシー）の75歳の特則を貨物にも当てはめている。貨物の告示に75才の定めはない</t>
  </si>
  <si>
    <t>■ シート構成</t>
  </si>
  <si>
    <t>「記入シート」… PCで入力するためのシートです。横長のレイアウトになっています。</t>
  </si>
  <si>
    <t>「記入例」… 書き方の例が入っています。使い方の参考にしてください。</t>
  </si>
  <si>
    <t>「A4印刷用」… 印刷して手書きするためのシートです。行を高くし、見出しが全ページの先頭で繰り返されます。</t>
  </si>
  <si>
    <t>■ 使い方</t>
  </si>
  <si>
    <t>1. 生年月日（B列）を入れると、E列に65才到達日が自動で出ます。</t>
  </si>
  <si>
    <t>2. F列の初回受診期限は、65才到達後に在籍していた人は「到達日から1年以内」、65才以上で新たに選任した人は「選任日から1年以内」で切り替わります。</t>
  </si>
  <si>
    <t>3. 受診日（G列）を入れると、H列に次回期限（3年以内ごと）が出ます。2回目以降を忘れないための欄です。</t>
  </si>
  <si>
    <t>4. 残日数が60日を切ると赤くなります。</t>
  </si>
  <si>
    <t>5. 特定診断ⅠとⅡは、事故の重さだけでなく「事故前1年間に事故を起こしたことがあるか」で分かれます。判断の根拠をL列に残してください。</t>
  </si>
  <si>
    <t>6. 旅客（バス・タクシー）の75才の特則を貨物に持ち込まないでください。貨物の告示に75才の定めはありません。</t>
  </si>
  <si>
    <t>■ 免責</t>
  </si>
  <si>
    <t>本様式は法令および公表資料をもとに整理した参考資料です。</t>
  </si>
  <si>
    <t>保存年数・起算日・提出期限・記載事項は、事業の種類・規模・所管行政庁の運用により異なります。</t>
  </si>
  <si>
    <t>実際の義務内容は e-Gov法令検索（https://laws.e-gov.go.jp/）および所管官庁にご確認ください。</t>
  </si>
  <si>
    <t>本様式の利用によって生じたいかなる損害についても、当サイトは責任を負いません。</t>
  </si>
  <si>
    <t>管理板（KANRIBAN）  https://kanri.tenkenban.com/unso/untensha/tekisei-shindan-kanri/</t>
  </si>
  <si>
    <t>現場で点検・確認するための様式は 点検板  https://tenkenban.com/</t>
  </si>
  <si>
    <t>更新日 2026-08-19</t>
  </si>
  <si>
    <t>営業所</t>
  </si>
  <si>
    <t>基準日</t>
  </si>
  <si>
    <t>運行管理者</t>
  </si>
  <si>
    <t>運転者氏名</t>
  </si>
  <si>
    <t>生年月日</t>
  </si>
  <si>
    <t>選任年月日</t>
  </si>
  <si>
    <t>診断種別</t>
  </si>
  <si>
    <t xml:space="preserve">65才到達日
(自動)</t>
  </si>
  <si>
    <t xml:space="preserve">初回の受診期限
(適齢：到達日＋1年／65才以上で選任なら選任日＋1年)</t>
  </si>
  <si>
    <t>受診日</t>
  </si>
  <si>
    <t xml:space="preserve">次回受診期限
(適齢：受診日＋3年)</t>
  </si>
  <si>
    <t>残日数</t>
  </si>
  <si>
    <t>受診機関</t>
  </si>
  <si>
    <t>結果の受領日</t>
  </si>
  <si>
    <t xml:space="preserve">特定診断の区分の根拠
(事故の重さ／事故前1年間の事故歴)</t>
  </si>
  <si>
    <t>備考</t>
  </si>
  <si>
    <t>告示第二章4</t>
  </si>
  <si>
    <t>告示第二章4⑷</t>
  </si>
  <si>
    <t>告示第二章4⑴</t>
  </si>
  <si>
    <t>【根拠となる法令等】貨物自動車運送事業輸送安全規則10条2項／告示1366号 第二章4。適齢診断は65才に達した日以後1年以内に1回、その後3年以内ごとに1回。貨物に75才の定めはない。</t>
  </si>
  <si>
    <t>【保存期間】3年　【起算日】受診日</t>
  </si>
  <si>
    <t>【ご利用にあたって】本様式は法令および公表資料をもとに整理した参考資料です。法令で定められた様式そのものではありません（様式が定められているものは、その旨を説明シートに明記しています）。</t>
  </si>
  <si>
    <t>保存年数・起算日・提出期限・記載事項は、事業の種類・規模・所管行政庁の運用により異なります。実際の義務内容は e-Gov法令検索および所管官庁にご確認ください。</t>
  </si>
  <si>
    <t>本様式の利用によって生じたいかなる損害についても、当サイトは責任を負いません。法改正により内容が古くなる場合があります。</t>
  </si>
  <si>
    <t>管理板（KANRIBAN）  https://kanri.tenkenban.com/unso/untensha/tekisei-shindan-kanri/　　更新日 2026-08-19　／　現場で点検・確認する様式は 点検板 https://tenkenban.com/</t>
  </si>
  <si>
    <t>適性診断 受診管理表（初任・適齢・特定Ⅰ・Ⅱ）　【記入例】</t>
  </si>
  <si>
    <t>△△支店</t>
  </si>
  <si>
    <t>佐藤 一郎</t>
  </si>
  <si>
    <t>伊藤 五郎</t>
  </si>
  <si>
    <t>適齢診断</t>
  </si>
  <si>
    <t>自動車事故対策機構</t>
  </si>
  <si>
    <t>渡辺 六郎</t>
  </si>
  <si>
    <t>次回は受診日から3年以内</t>
  </si>
  <si>
    <t>高橋 七郎</t>
  </si>
  <si>
    <t>65才以上で新たに選任。起算は選任日から1年以内</t>
  </si>
  <si>
    <t>田中 三郎</t>
  </si>
  <si>
    <t>初任診断</t>
  </si>
  <si>
    <t>乗務する前に受診</t>
  </si>
  <si>
    <t>山本 四郎</t>
  </si>
  <si>
    <t>特定診断Ⅰ</t>
  </si>
  <si>
    <t>重傷者あり／事故前1年間に事故なし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</si>
</sst>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2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111827"/>
      <sz val="10"/>
      <name val="Yu Gothic"/>
    </font>
    <font>
      <b/>
      <color rgb="FF111827"/>
      <sz val="11"/>
      <name val="Yu Gothic"/>
    </font>
    <font>
      <color rgb="FFB4342A"/>
      <sz val="10"/>
      <name val="Yu Gothic"/>
    </font>
    <font>
      <color rgb="FF6B7280"/>
      <sz val="9"/>
      <name val="Yu Gothic"/>
    </font>
    <font>
      <b/>
      <color rgb="FF111827"/>
      <sz val="9"/>
      <name val="Yu Gothic"/>
    </font>
    <font>
      <color rgb="FF6B7280"/>
      <sz val="7"/>
      <name val="Yu Gothic"/>
    </font>
    <font>
      <color rgb="FFB4342A"/>
      <sz val="7"/>
      <name val="Yu Gothic"/>
    </font>
    <font>
      <color rgb="FF111827"/>
      <sz val="9"/>
      <name val="Yu Gothic"/>
    </font>
    <font>
      <color rgb="FFB4342A"/>
      <sz val="8"/>
      <name val="Yu Gothic"/>
    </font>
    <font>
      <color rgb="FF6B7280"/>
      <sz val="8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Normal" xfId="0" builtinId="0"/>
  </cellStyles>
  <dxfs count="3"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70"/>
  <sheetViews>
    <sheetView workbookViewId="0" showGridLines="0"/>
  </sheetViews>
  <sheetFormatPr defaultRowHeight="15" outlineLevelRow="0" outlineLevelCol="0" x14ac:dyDescent="55"/>
  <cols>
    <col min="1" max="1" width="112" customWidth="1"/>
  </cols>
  <sheetData>
    <row r="1" ht="16" customHeight="1" spans="1:1" x14ac:dyDescent="0.25">
      <c r="A1" s="1" t="s">
        <v>0</v>
      </c>
    </row>
    <row r="2" ht="16" customHeight="1" spans="1:1" x14ac:dyDescent="0.25">
      <c r="A2" s="2" t="s">
        <v>1</v>
      </c>
    </row>
    <row r="3" ht="16" customHeight="1" spans="1:1" x14ac:dyDescent="0.25">
      <c r="A3" s="3" t="s">
        <v>2</v>
      </c>
    </row>
    <row r="4" ht="16" customHeight="1" spans="1:1" x14ac:dyDescent="0.25">
      <c r="A4" s="2" t="s">
        <v>3</v>
      </c>
    </row>
    <row r="5" ht="16" customHeight="1" spans="1:1" x14ac:dyDescent="0.25">
      <c r="A5" s="2" t="s">
        <v>4</v>
      </c>
    </row>
    <row r="6" ht="16" customHeight="1" spans="1:1" x14ac:dyDescent="0.25">
      <c r="A6" s="2" t="s">
        <v>5</v>
      </c>
    </row>
    <row r="7" ht="16" customHeight="1" spans="1:1" x14ac:dyDescent="0.25">
      <c r="A7" s="2" t="s">
        <v>6</v>
      </c>
    </row>
    <row r="8" ht="16" customHeight="1" spans="1:1" x14ac:dyDescent="0.25">
      <c r="A8" s="2" t="s">
        <v>7</v>
      </c>
    </row>
    <row r="9" ht="16" customHeight="1" spans="1:1" x14ac:dyDescent="0.25">
      <c r="A9" s="2" t="s">
        <v>8</v>
      </c>
    </row>
    <row r="10" ht="16" customHeight="1" spans="1:1" x14ac:dyDescent="0.25">
      <c r="A10" s="2" t="s">
        <v>1</v>
      </c>
    </row>
    <row r="11" ht="16" customHeight="1" spans="1:1" x14ac:dyDescent="0.25">
      <c r="A11" s="3" t="s">
        <v>9</v>
      </c>
    </row>
    <row r="12" ht="16" customHeight="1" spans="1:1" x14ac:dyDescent="0.25">
      <c r="A12" s="2" t="s">
        <v>10</v>
      </c>
    </row>
    <row r="13" ht="16" customHeight="1" spans="1:1" x14ac:dyDescent="0.25">
      <c r="A13" s="4" t="s">
        <v>11</v>
      </c>
    </row>
    <row r="14" ht="16" customHeight="1" spans="1:1" x14ac:dyDescent="0.25">
      <c r="A14" s="4" t="s">
        <v>12</v>
      </c>
    </row>
    <row r="15" ht="16" customHeight="1" spans="1:1" x14ac:dyDescent="0.25">
      <c r="A15" s="4" t="s">
        <v>13</v>
      </c>
    </row>
    <row r="16" ht="26" customHeight="1" spans="1:1" x14ac:dyDescent="0.25">
      <c r="A16" s="2" t="s">
        <v>14</v>
      </c>
    </row>
    <row r="17" ht="16" customHeight="1" spans="1:1" x14ac:dyDescent="0.25">
      <c r="A17" s="2" t="s">
        <v>1</v>
      </c>
    </row>
    <row r="18" ht="16" customHeight="1" spans="1:1" x14ac:dyDescent="0.25">
      <c r="A18" s="3" t="s">
        <v>15</v>
      </c>
    </row>
    <row r="19" ht="16" customHeight="1" spans="1:1" x14ac:dyDescent="0.25">
      <c r="A19" s="2" t="s">
        <v>16</v>
      </c>
    </row>
    <row r="20" ht="16" customHeight="1" spans="1:1" x14ac:dyDescent="0.25">
      <c r="A20" s="2" t="s">
        <v>17</v>
      </c>
    </row>
    <row r="21" ht="16" customHeight="1" spans="1:1" x14ac:dyDescent="0.25">
      <c r="A21" s="2" t="s">
        <v>1</v>
      </c>
    </row>
    <row r="22" ht="16" customHeight="1" spans="1:1" x14ac:dyDescent="0.25">
      <c r="A22" s="2" t="s">
        <v>18</v>
      </c>
    </row>
    <row r="23" ht="16" customHeight="1" spans="1:1" x14ac:dyDescent="0.25">
      <c r="A23" s="2" t="s">
        <v>19</v>
      </c>
    </row>
    <row r="24" ht="16" customHeight="1" spans="1:1" x14ac:dyDescent="0.25">
      <c r="A24" s="2" t="s">
        <v>20</v>
      </c>
    </row>
    <row r="25" ht="16" customHeight="1" spans="1:1" x14ac:dyDescent="0.25">
      <c r="A25" s="2" t="s">
        <v>21</v>
      </c>
    </row>
    <row r="26" ht="16" customHeight="1" spans="1:1" x14ac:dyDescent="0.25">
      <c r="A26" s="2" t="s">
        <v>22</v>
      </c>
    </row>
    <row r="27" ht="16" customHeight="1" spans="1:1" x14ac:dyDescent="0.25">
      <c r="A27" s="2" t="s">
        <v>1</v>
      </c>
    </row>
    <row r="28" ht="16" customHeight="1" spans="1:1" x14ac:dyDescent="0.25">
      <c r="A28" s="4" t="s">
        <v>23</v>
      </c>
    </row>
    <row r="29" ht="16" customHeight="1" spans="1:1" x14ac:dyDescent="0.25">
      <c r="A29" s="4" t="s">
        <v>24</v>
      </c>
    </row>
    <row r="30" ht="16" customHeight="1" spans="1:1" x14ac:dyDescent="0.25">
      <c r="A30" s="4" t="s">
        <v>25</v>
      </c>
    </row>
    <row r="31" ht="16" customHeight="1" spans="1:1" x14ac:dyDescent="0.25">
      <c r="A31" s="4" t="s">
        <v>26</v>
      </c>
    </row>
    <row r="32" ht="16" customHeight="1" spans="1:1" x14ac:dyDescent="0.25">
      <c r="A32" s="2" t="s">
        <v>1</v>
      </c>
    </row>
    <row r="33" ht="16" customHeight="1" spans="1:1" x14ac:dyDescent="0.25">
      <c r="A33" s="3" t="s">
        <v>27</v>
      </c>
    </row>
    <row r="34" ht="16" customHeight="1" spans="1:1" x14ac:dyDescent="0.25">
      <c r="A34" s="2" t="s">
        <v>28</v>
      </c>
    </row>
    <row r="35" ht="16" customHeight="1" spans="1:1" x14ac:dyDescent="0.25">
      <c r="A35" s="2" t="s">
        <v>29</v>
      </c>
    </row>
    <row r="36" ht="16" customHeight="1" spans="1:1" x14ac:dyDescent="0.25">
      <c r="A36" s="2" t="s">
        <v>30</v>
      </c>
    </row>
    <row r="37" ht="16" customHeight="1" spans="1:1" x14ac:dyDescent="0.25">
      <c r="A37" s="2" t="s">
        <v>31</v>
      </c>
    </row>
    <row r="38" ht="16" customHeight="1" spans="1:1" x14ac:dyDescent="0.25">
      <c r="A38" s="2" t="s">
        <v>32</v>
      </c>
    </row>
    <row r="39" ht="16" customHeight="1" spans="1:1" x14ac:dyDescent="0.25">
      <c r="A39" s="2" t="s">
        <v>33</v>
      </c>
    </row>
    <row r="40" ht="16" customHeight="1" spans="1:1" x14ac:dyDescent="0.25">
      <c r="A40" s="2" t="s">
        <v>34</v>
      </c>
    </row>
    <row r="41" ht="16" customHeight="1" spans="1:1" x14ac:dyDescent="0.25">
      <c r="A41" s="2" t="s">
        <v>1</v>
      </c>
    </row>
    <row r="42" ht="16" customHeight="1" spans="1:1" x14ac:dyDescent="0.25">
      <c r="A42" s="3" t="s">
        <v>35</v>
      </c>
    </row>
    <row r="43" ht="16" customHeight="1" spans="1:1" x14ac:dyDescent="0.25">
      <c r="A43" s="4" t="s">
        <v>36</v>
      </c>
    </row>
    <row r="44" ht="16" customHeight="1" spans="1:1" x14ac:dyDescent="0.25">
      <c r="A44" s="4" t="s">
        <v>37</v>
      </c>
    </row>
    <row r="45" ht="16" customHeight="1" spans="1:1" x14ac:dyDescent="0.25">
      <c r="A45" s="4" t="s">
        <v>38</v>
      </c>
    </row>
    <row r="46" ht="16" customHeight="1" spans="1:1" x14ac:dyDescent="0.25">
      <c r="A46" s="4" t="s">
        <v>39</v>
      </c>
    </row>
    <row r="47" ht="16" customHeight="1" spans="1:1" x14ac:dyDescent="0.25">
      <c r="A47" s="4" t="s">
        <v>40</v>
      </c>
    </row>
    <row r="48" ht="16" customHeight="1" spans="1:1" x14ac:dyDescent="0.25">
      <c r="A48" s="2" t="s">
        <v>1</v>
      </c>
    </row>
    <row r="49" ht="16" customHeight="1" spans="1:1" x14ac:dyDescent="0.25">
      <c r="A49" s="3" t="s">
        <v>41</v>
      </c>
    </row>
    <row r="50" ht="16" customHeight="1" spans="1:1" x14ac:dyDescent="0.25">
      <c r="A50" s="2" t="s">
        <v>42</v>
      </c>
    </row>
    <row r="51" ht="16" customHeight="1" spans="1:1" x14ac:dyDescent="0.25">
      <c r="A51" s="2" t="s">
        <v>43</v>
      </c>
    </row>
    <row r="52" ht="16" customHeight="1" spans="1:1" x14ac:dyDescent="0.25">
      <c r="A52" s="2" t="s">
        <v>44</v>
      </c>
    </row>
    <row r="53" ht="16" customHeight="1" spans="1:1" x14ac:dyDescent="0.25">
      <c r="A53" s="2" t="s">
        <v>1</v>
      </c>
    </row>
    <row r="54" ht="16" customHeight="1" spans="1:1" x14ac:dyDescent="0.25">
      <c r="A54" s="3" t="s">
        <v>45</v>
      </c>
    </row>
    <row r="55" ht="16" customHeight="1" spans="1:1" x14ac:dyDescent="0.25">
      <c r="A55" s="2" t="s">
        <v>46</v>
      </c>
    </row>
    <row r="56" ht="26" customHeight="1" spans="1:1" x14ac:dyDescent="0.25">
      <c r="A56" s="2" t="s">
        <v>47</v>
      </c>
    </row>
    <row r="57" ht="16" customHeight="1" spans="1:1" x14ac:dyDescent="0.25">
      <c r="A57" s="2" t="s">
        <v>48</v>
      </c>
    </row>
    <row r="58" ht="16" customHeight="1" spans="1:1" x14ac:dyDescent="0.25">
      <c r="A58" s="2" t="s">
        <v>49</v>
      </c>
    </row>
    <row r="59" ht="26" customHeight="1" spans="1:1" x14ac:dyDescent="0.25">
      <c r="A59" s="2" t="s">
        <v>50</v>
      </c>
    </row>
    <row r="60" ht="16" customHeight="1" spans="1:1" x14ac:dyDescent="0.25">
      <c r="A60" s="2" t="s">
        <v>51</v>
      </c>
    </row>
    <row r="61" ht="16" customHeight="1" spans="1:1" x14ac:dyDescent="0.25">
      <c r="A61" s="2" t="s">
        <v>1</v>
      </c>
    </row>
    <row r="62" ht="16" customHeight="1" spans="1:1" x14ac:dyDescent="0.25">
      <c r="A62" s="3" t="s">
        <v>52</v>
      </c>
    </row>
    <row r="63" ht="16" customHeight="1" spans="1:1" x14ac:dyDescent="0.25">
      <c r="A63" s="2" t="s">
        <v>53</v>
      </c>
    </row>
    <row r="64" ht="16" customHeight="1" spans="1:1" x14ac:dyDescent="0.25">
      <c r="A64" s="2" t="s">
        <v>54</v>
      </c>
    </row>
    <row r="65" ht="26" customHeight="1" spans="1:1" x14ac:dyDescent="0.25">
      <c r="A65" s="2" t="s">
        <v>55</v>
      </c>
    </row>
    <row r="66" ht="16" customHeight="1" spans="1:1" x14ac:dyDescent="0.25">
      <c r="A66" s="2" t="s">
        <v>56</v>
      </c>
    </row>
    <row r="67" ht="16" customHeight="1" spans="1:1" x14ac:dyDescent="0.25">
      <c r="A67" s="2" t="s">
        <v>1</v>
      </c>
    </row>
    <row r="68" ht="26" customHeight="1" spans="1:1" x14ac:dyDescent="0.25">
      <c r="A68" s="2" t="s">
        <v>57</v>
      </c>
    </row>
    <row r="69" ht="16" customHeight="1" spans="1:1" x14ac:dyDescent="0.25">
      <c r="A69" s="2" t="s">
        <v>58</v>
      </c>
    </row>
    <row r="70" ht="16" customHeight="1" spans="1:1" x14ac:dyDescent="0.25">
      <c r="A70" s="2" t="s">
        <v>59</v>
      </c>
    </row>
  </sheetData>
  <pageMargins left="0.4" right="0.4" top="0.5" bottom="0.5" header="0.2" footer="0.2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workbookViewId="0" showGridLines="0"/>
  </sheetViews>
  <sheetFormatPr defaultRowHeight="18" outlineLevelRow="0" outlineLevelCol="0" x14ac:dyDescent="55" customHeight="1"/>
  <cols>
    <col min="1" max="1" width="14" customWidth="1"/>
    <col min="2" max="3" width="12" customWidth="1"/>
    <col min="4" max="4" width="13" customWidth="1"/>
    <col min="5" max="5" width="12" customWidth="1"/>
    <col min="6" max="6" width="16" customWidth="1"/>
    <col min="7" max="7" width="11" customWidth="1"/>
    <col min="8" max="8" width="14" customWidth="1"/>
    <col min="9" max="9" width="8" customWidth="1"/>
    <col min="10" max="10" width="16" customWidth="1"/>
    <col min="11" max="11" width="12" customWidth="1"/>
    <col min="12" max="12" width="24" customWidth="1"/>
    <col min="13" max="13" width="16" customWidth="1"/>
  </cols>
  <sheetData>
    <row r="1" ht="26" customHeight="1" spans="1:13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0" customHeight="1" spans="1:10" x14ac:dyDescent="0.25">
      <c r="A2" s="6" t="s">
        <v>60</v>
      </c>
      <c r="B2" s="7" t="s">
        <v>1</v>
      </c>
      <c r="C2" s="7"/>
      <c r="D2" s="7"/>
      <c r="E2" s="6" t="s">
        <v>61</v>
      </c>
      <c r="F2" s="8" t="s">
        <v>1</v>
      </c>
      <c r="G2" s="8"/>
      <c r="H2" s="6" t="s">
        <v>62</v>
      </c>
      <c r="I2" s="7" t="s">
        <v>1</v>
      </c>
      <c r="J2" s="7"/>
    </row>
    <row r="4" ht="36" customHeight="1" spans="1:13" x14ac:dyDescent="0.25">
      <c r="A4" s="9" t="s">
        <v>63</v>
      </c>
      <c r="B4" s="9" t="s">
        <v>64</v>
      </c>
      <c r="C4" s="9" t="s">
        <v>65</v>
      </c>
      <c r="D4" s="9" t="s">
        <v>66</v>
      </c>
      <c r="E4" s="9" t="s">
        <v>67</v>
      </c>
      <c r="F4" s="9" t="s">
        <v>68</v>
      </c>
      <c r="G4" s="9" t="s">
        <v>69</v>
      </c>
      <c r="H4" s="9" t="s">
        <v>70</v>
      </c>
      <c r="I4" s="9" t="s">
        <v>71</v>
      </c>
      <c r="J4" s="9" t="s">
        <v>72</v>
      </c>
      <c r="K4" s="9" t="s">
        <v>73</v>
      </c>
      <c r="L4" s="9" t="s">
        <v>74</v>
      </c>
      <c r="M4" s="9" t="s">
        <v>75</v>
      </c>
    </row>
    <row r="5" ht="15" customHeight="1" spans="1:13" x14ac:dyDescent="0.25">
      <c r="A5" s="10" t="s">
        <v>1</v>
      </c>
      <c r="B5" s="10" t="s">
        <v>1</v>
      </c>
      <c r="C5" s="10" t="s">
        <v>1</v>
      </c>
      <c r="D5" s="11" t="s">
        <v>76</v>
      </c>
      <c r="E5" s="10" t="s">
        <v>1</v>
      </c>
      <c r="F5" s="11" t="s">
        <v>77</v>
      </c>
      <c r="G5" s="10" t="s">
        <v>1</v>
      </c>
      <c r="H5" s="11" t="s">
        <v>77</v>
      </c>
      <c r="I5" s="10" t="s">
        <v>1</v>
      </c>
      <c r="J5" s="10" t="s">
        <v>1</v>
      </c>
      <c r="K5" s="10" t="s">
        <v>1</v>
      </c>
      <c r="L5" s="11" t="s">
        <v>78</v>
      </c>
      <c r="M5" s="10" t="s">
        <v>1</v>
      </c>
    </row>
    <row r="6" ht="20" customHeight="1" spans="1:13" x14ac:dyDescent="0.25">
      <c r="A6" s="12"/>
      <c r="B6" s="13"/>
      <c r="C6" s="13"/>
      <c r="D6" s="14"/>
      <c r="E6" s="13">
        <f>IF(B6="","",EDATE(B6,780))</f>
      </c>
      <c r="F6" s="13">
        <f>IF(D6&lt;&gt;"適齢診断","",IF(AND(C6&lt;&gt;"",C6&gt;EDATE(B6,780)),EDATE(C6,12),EDATE(B6,792)))</f>
      </c>
      <c r="G6" s="13"/>
      <c r="H6" s="13">
        <f>IF(OR(D6&lt;&gt;"適齢診断",G6=""),"",EDATE(G6,36))</f>
      </c>
      <c r="I6" s="14">
        <f>IF(H6="","",H6-TODAY())</f>
      </c>
      <c r="J6" s="12"/>
      <c r="K6" s="13"/>
      <c r="L6" s="12"/>
      <c r="M6" s="12"/>
    </row>
    <row r="7" ht="20" customHeight="1" spans="1:13" x14ac:dyDescent="0.25">
      <c r="A7" s="15"/>
      <c r="B7" s="16"/>
      <c r="C7" s="16"/>
      <c r="D7" s="17"/>
      <c r="E7" s="16">
        <f>IF(B7="","",EDATE(B7,780))</f>
      </c>
      <c r="F7" s="16">
        <f>IF(D7&lt;&gt;"適齢診断","",IF(AND(C7&lt;&gt;"",C7&gt;EDATE(B7,780)),EDATE(C7,12),EDATE(B7,792)))</f>
      </c>
      <c r="G7" s="16"/>
      <c r="H7" s="16">
        <f>IF(OR(D7&lt;&gt;"適齢診断",G7=""),"",EDATE(G7,36))</f>
      </c>
      <c r="I7" s="17">
        <f>IF(H7="","",H7-TODAY())</f>
      </c>
      <c r="J7" s="15"/>
      <c r="K7" s="16"/>
      <c r="L7" s="15"/>
      <c r="M7" s="15"/>
    </row>
    <row r="8" ht="20" customHeight="1" spans="1:13" x14ac:dyDescent="0.25">
      <c r="A8" s="12"/>
      <c r="B8" s="13"/>
      <c r="C8" s="13"/>
      <c r="D8" s="14"/>
      <c r="E8" s="13">
        <f>IF(B8="","",EDATE(B8,780))</f>
      </c>
      <c r="F8" s="13">
        <f>IF(D8&lt;&gt;"適齢診断","",IF(AND(C8&lt;&gt;"",C8&gt;EDATE(B8,780)),EDATE(C8,12),EDATE(B8,792)))</f>
      </c>
      <c r="G8" s="13"/>
      <c r="H8" s="13">
        <f>IF(OR(D8&lt;&gt;"適齢診断",G8=""),"",EDATE(G8,36))</f>
      </c>
      <c r="I8" s="14">
        <f>IF(H8="","",H8-TODAY())</f>
      </c>
      <c r="J8" s="12"/>
      <c r="K8" s="13"/>
      <c r="L8" s="12"/>
      <c r="M8" s="12"/>
    </row>
    <row r="9" ht="20" customHeight="1" spans="1:13" x14ac:dyDescent="0.25">
      <c r="A9" s="15"/>
      <c r="B9" s="16"/>
      <c r="C9" s="16"/>
      <c r="D9" s="17"/>
      <c r="E9" s="16">
        <f>IF(B9="","",EDATE(B9,780))</f>
      </c>
      <c r="F9" s="16">
        <f>IF(D9&lt;&gt;"適齢診断","",IF(AND(C9&lt;&gt;"",C9&gt;EDATE(B9,780)),EDATE(C9,12),EDATE(B9,792)))</f>
      </c>
      <c r="G9" s="16"/>
      <c r="H9" s="16">
        <f>IF(OR(D9&lt;&gt;"適齢診断",G9=""),"",EDATE(G9,36))</f>
      </c>
      <c r="I9" s="17">
        <f>IF(H9="","",H9-TODAY())</f>
      </c>
      <c r="J9" s="15"/>
      <c r="K9" s="16"/>
      <c r="L9" s="15"/>
      <c r="M9" s="15"/>
    </row>
    <row r="10" ht="20" customHeight="1" spans="1:13" x14ac:dyDescent="0.25">
      <c r="A10" s="12"/>
      <c r="B10" s="13"/>
      <c r="C10" s="13"/>
      <c r="D10" s="14"/>
      <c r="E10" s="13">
        <f>IF(B10="","",EDATE(B10,780))</f>
      </c>
      <c r="F10" s="13">
        <f>IF(D10&lt;&gt;"適齢診断","",IF(AND(C10&lt;&gt;"",C10&gt;EDATE(B10,780)),EDATE(C10,12),EDATE(B10,792)))</f>
      </c>
      <c r="G10" s="13"/>
      <c r="H10" s="13">
        <f>IF(OR(D10&lt;&gt;"適齢診断",G10=""),"",EDATE(G10,36))</f>
      </c>
      <c r="I10" s="14">
        <f>IF(H10="","",H10-TODAY())</f>
      </c>
      <c r="J10" s="12"/>
      <c r="K10" s="13"/>
      <c r="L10" s="12"/>
      <c r="M10" s="12"/>
    </row>
    <row r="11" ht="20" customHeight="1" spans="1:13" x14ac:dyDescent="0.25">
      <c r="A11" s="15"/>
      <c r="B11" s="16"/>
      <c r="C11" s="16"/>
      <c r="D11" s="17"/>
      <c r="E11" s="16">
        <f>IF(B11="","",EDATE(B11,780))</f>
      </c>
      <c r="F11" s="16">
        <f>IF(D11&lt;&gt;"適齢診断","",IF(AND(C11&lt;&gt;"",C11&gt;EDATE(B11,780)),EDATE(C11,12),EDATE(B11,792)))</f>
      </c>
      <c r="G11" s="16"/>
      <c r="H11" s="16">
        <f>IF(OR(D11&lt;&gt;"適齢診断",G11=""),"",EDATE(G11,36))</f>
      </c>
      <c r="I11" s="17">
        <f>IF(H11="","",H11-TODAY())</f>
      </c>
      <c r="J11" s="15"/>
      <c r="K11" s="16"/>
      <c r="L11" s="15"/>
      <c r="M11" s="15"/>
    </row>
    <row r="12" ht="20" customHeight="1" spans="1:13" x14ac:dyDescent="0.25">
      <c r="A12" s="12"/>
      <c r="B12" s="13"/>
      <c r="C12" s="13"/>
      <c r="D12" s="14"/>
      <c r="E12" s="13">
        <f>IF(B12="","",EDATE(B12,780))</f>
      </c>
      <c r="F12" s="13">
        <f>IF(D12&lt;&gt;"適齢診断","",IF(AND(C12&lt;&gt;"",C12&gt;EDATE(B12,780)),EDATE(C12,12),EDATE(B12,792)))</f>
      </c>
      <c r="G12" s="13"/>
      <c r="H12" s="13">
        <f>IF(OR(D12&lt;&gt;"適齢診断",G12=""),"",EDATE(G12,36))</f>
      </c>
      <c r="I12" s="14">
        <f>IF(H12="","",H12-TODAY())</f>
      </c>
      <c r="J12" s="12"/>
      <c r="K12" s="13"/>
      <c r="L12" s="12"/>
      <c r="M12" s="12"/>
    </row>
    <row r="13" ht="20" customHeight="1" spans="1:13" x14ac:dyDescent="0.25">
      <c r="A13" s="15"/>
      <c r="B13" s="16"/>
      <c r="C13" s="16"/>
      <c r="D13" s="17"/>
      <c r="E13" s="16">
        <f>IF(B13="","",EDATE(B13,780))</f>
      </c>
      <c r="F13" s="16">
        <f>IF(D13&lt;&gt;"適齢診断","",IF(AND(C13&lt;&gt;"",C13&gt;EDATE(B13,780)),EDATE(C13,12),EDATE(B13,792)))</f>
      </c>
      <c r="G13" s="16"/>
      <c r="H13" s="16">
        <f>IF(OR(D13&lt;&gt;"適齢診断",G13=""),"",EDATE(G13,36))</f>
      </c>
      <c r="I13" s="17">
        <f>IF(H13="","",H13-TODAY())</f>
      </c>
      <c r="J13" s="15"/>
      <c r="K13" s="16"/>
      <c r="L13" s="15"/>
      <c r="M13" s="15"/>
    </row>
    <row r="14" ht="20" customHeight="1" spans="1:13" x14ac:dyDescent="0.25">
      <c r="A14" s="12"/>
      <c r="B14" s="13"/>
      <c r="C14" s="13"/>
      <c r="D14" s="14"/>
      <c r="E14" s="13">
        <f>IF(B14="","",EDATE(B14,780))</f>
      </c>
      <c r="F14" s="13">
        <f>IF(D14&lt;&gt;"適齢診断","",IF(AND(C14&lt;&gt;"",C14&gt;EDATE(B14,780)),EDATE(C14,12),EDATE(B14,792)))</f>
      </c>
      <c r="G14" s="13"/>
      <c r="H14" s="13">
        <f>IF(OR(D14&lt;&gt;"適齢診断",G14=""),"",EDATE(G14,36))</f>
      </c>
      <c r="I14" s="14">
        <f>IF(H14="","",H14-TODAY())</f>
      </c>
      <c r="J14" s="12"/>
      <c r="K14" s="13"/>
      <c r="L14" s="12"/>
      <c r="M14" s="12"/>
    </row>
    <row r="15" ht="20" customHeight="1" spans="1:13" x14ac:dyDescent="0.25">
      <c r="A15" s="15"/>
      <c r="B15" s="16"/>
      <c r="C15" s="16"/>
      <c r="D15" s="17"/>
      <c r="E15" s="16">
        <f>IF(B15="","",EDATE(B15,780))</f>
      </c>
      <c r="F15" s="16">
        <f>IF(D15&lt;&gt;"適齢診断","",IF(AND(C15&lt;&gt;"",C15&gt;EDATE(B15,780)),EDATE(C15,12),EDATE(B15,792)))</f>
      </c>
      <c r="G15" s="16"/>
      <c r="H15" s="16">
        <f>IF(OR(D15&lt;&gt;"適齢診断",G15=""),"",EDATE(G15,36))</f>
      </c>
      <c r="I15" s="17">
        <f>IF(H15="","",H15-TODAY())</f>
      </c>
      <c r="J15" s="15"/>
      <c r="K15" s="16"/>
      <c r="L15" s="15"/>
      <c r="M15" s="15"/>
    </row>
    <row r="16" ht="20" customHeight="1" spans="1:13" x14ac:dyDescent="0.25">
      <c r="A16" s="12"/>
      <c r="B16" s="13"/>
      <c r="C16" s="13"/>
      <c r="D16" s="14"/>
      <c r="E16" s="13">
        <f>IF(B16="","",EDATE(B16,780))</f>
      </c>
      <c r="F16" s="13">
        <f>IF(D16&lt;&gt;"適齢診断","",IF(AND(C16&lt;&gt;"",C16&gt;EDATE(B16,780)),EDATE(C16,12),EDATE(B16,792)))</f>
      </c>
      <c r="G16" s="13"/>
      <c r="H16" s="13">
        <f>IF(OR(D16&lt;&gt;"適齢診断",G16=""),"",EDATE(G16,36))</f>
      </c>
      <c r="I16" s="14">
        <f>IF(H16="","",H16-TODAY())</f>
      </c>
      <c r="J16" s="12"/>
      <c r="K16" s="13"/>
      <c r="L16" s="12"/>
      <c r="M16" s="12"/>
    </row>
    <row r="17" ht="20" customHeight="1" spans="1:13" x14ac:dyDescent="0.25">
      <c r="A17" s="15"/>
      <c r="B17" s="16"/>
      <c r="C17" s="16"/>
      <c r="D17" s="17"/>
      <c r="E17" s="16">
        <f>IF(B17="","",EDATE(B17,780))</f>
      </c>
      <c r="F17" s="16">
        <f>IF(D17&lt;&gt;"適齢診断","",IF(AND(C17&lt;&gt;"",C17&gt;EDATE(B17,780)),EDATE(C17,12),EDATE(B17,792)))</f>
      </c>
      <c r="G17" s="16"/>
      <c r="H17" s="16">
        <f>IF(OR(D17&lt;&gt;"適齢診断",G17=""),"",EDATE(G17,36))</f>
      </c>
      <c r="I17" s="17">
        <f>IF(H17="","",H17-TODAY())</f>
      </c>
      <c r="J17" s="15"/>
      <c r="K17" s="16"/>
      <c r="L17" s="15"/>
      <c r="M17" s="15"/>
    </row>
    <row r="18" ht="20" customHeight="1" spans="1:13" x14ac:dyDescent="0.25">
      <c r="A18" s="12"/>
      <c r="B18" s="13"/>
      <c r="C18" s="13"/>
      <c r="D18" s="14"/>
      <c r="E18" s="13">
        <f>IF(B18="","",EDATE(B18,780))</f>
      </c>
      <c r="F18" s="13">
        <f>IF(D18&lt;&gt;"適齢診断","",IF(AND(C18&lt;&gt;"",C18&gt;EDATE(B18,780)),EDATE(C18,12),EDATE(B18,792)))</f>
      </c>
      <c r="G18" s="13"/>
      <c r="H18" s="13">
        <f>IF(OR(D18&lt;&gt;"適齢診断",G18=""),"",EDATE(G18,36))</f>
      </c>
      <c r="I18" s="14">
        <f>IF(H18="","",H18-TODAY())</f>
      </c>
      <c r="J18" s="12"/>
      <c r="K18" s="13"/>
      <c r="L18" s="12"/>
      <c r="M18" s="12"/>
    </row>
    <row r="19" ht="20" customHeight="1" spans="1:13" x14ac:dyDescent="0.25">
      <c r="A19" s="15"/>
      <c r="B19" s="16"/>
      <c r="C19" s="16"/>
      <c r="D19" s="17"/>
      <c r="E19" s="16">
        <f>IF(B19="","",EDATE(B19,780))</f>
      </c>
      <c r="F19" s="16">
        <f>IF(D19&lt;&gt;"適齢診断","",IF(AND(C19&lt;&gt;"",C19&gt;EDATE(B19,780)),EDATE(C19,12),EDATE(B19,792)))</f>
      </c>
      <c r="G19" s="16"/>
      <c r="H19" s="16">
        <f>IF(OR(D19&lt;&gt;"適齢診断",G19=""),"",EDATE(G19,36))</f>
      </c>
      <c r="I19" s="17">
        <f>IF(H19="","",H19-TODAY())</f>
      </c>
      <c r="J19" s="15"/>
      <c r="K19" s="16"/>
      <c r="L19" s="15"/>
      <c r="M19" s="15"/>
    </row>
    <row r="20" ht="20" customHeight="1" spans="1:13" x14ac:dyDescent="0.25">
      <c r="A20" s="12"/>
      <c r="B20" s="13"/>
      <c r="C20" s="13"/>
      <c r="D20" s="14"/>
      <c r="E20" s="13">
        <f>IF(B20="","",EDATE(B20,780))</f>
      </c>
      <c r="F20" s="13">
        <f>IF(D20&lt;&gt;"適齢診断","",IF(AND(C20&lt;&gt;"",C20&gt;EDATE(B20,780)),EDATE(C20,12),EDATE(B20,792)))</f>
      </c>
      <c r="G20" s="13"/>
      <c r="H20" s="13">
        <f>IF(OR(D20&lt;&gt;"適齢診断",G20=""),"",EDATE(G20,36))</f>
      </c>
      <c r="I20" s="14">
        <f>IF(H20="","",H20-TODAY())</f>
      </c>
      <c r="J20" s="12"/>
      <c r="K20" s="13"/>
      <c r="L20" s="12"/>
      <c r="M20" s="12"/>
    </row>
    <row r="21" ht="20" customHeight="1" spans="1:13" x14ac:dyDescent="0.25">
      <c r="A21" s="15"/>
      <c r="B21" s="16"/>
      <c r="C21" s="16"/>
      <c r="D21" s="17"/>
      <c r="E21" s="16">
        <f>IF(B21="","",EDATE(B21,780))</f>
      </c>
      <c r="F21" s="16">
        <f>IF(D21&lt;&gt;"適齢診断","",IF(AND(C21&lt;&gt;"",C21&gt;EDATE(B21,780)),EDATE(C21,12),EDATE(B21,792)))</f>
      </c>
      <c r="G21" s="16"/>
      <c r="H21" s="16">
        <f>IF(OR(D21&lt;&gt;"適齢診断",G21=""),"",EDATE(G21,36))</f>
      </c>
      <c r="I21" s="17">
        <f>IF(H21="","",H21-TODAY())</f>
      </c>
      <c r="J21" s="15"/>
      <c r="K21" s="16"/>
      <c r="L21" s="15"/>
      <c r="M21" s="15"/>
    </row>
    <row r="22" ht="20" customHeight="1" spans="1:13" x14ac:dyDescent="0.25">
      <c r="A22" s="12"/>
      <c r="B22" s="13"/>
      <c r="C22" s="13"/>
      <c r="D22" s="14"/>
      <c r="E22" s="13">
        <f>IF(B22="","",EDATE(B22,780))</f>
      </c>
      <c r="F22" s="13">
        <f>IF(D22&lt;&gt;"適齢診断","",IF(AND(C22&lt;&gt;"",C22&gt;EDATE(B22,780)),EDATE(C22,12),EDATE(B22,792)))</f>
      </c>
      <c r="G22" s="13"/>
      <c r="H22" s="13">
        <f>IF(OR(D22&lt;&gt;"適齢診断",G22=""),"",EDATE(G22,36))</f>
      </c>
      <c r="I22" s="14">
        <f>IF(H22="","",H22-TODAY())</f>
      </c>
      <c r="J22" s="12"/>
      <c r="K22" s="13"/>
      <c r="L22" s="12"/>
      <c r="M22" s="12"/>
    </row>
    <row r="23" ht="20" customHeight="1" spans="1:13" x14ac:dyDescent="0.25">
      <c r="A23" s="15"/>
      <c r="B23" s="16"/>
      <c r="C23" s="16"/>
      <c r="D23" s="17"/>
      <c r="E23" s="16">
        <f>IF(B23="","",EDATE(B23,780))</f>
      </c>
      <c r="F23" s="16">
        <f>IF(D23&lt;&gt;"適齢診断","",IF(AND(C23&lt;&gt;"",C23&gt;EDATE(B23,780)),EDATE(C23,12),EDATE(B23,792)))</f>
      </c>
      <c r="G23" s="16"/>
      <c r="H23" s="16">
        <f>IF(OR(D23&lt;&gt;"適齢診断",G23=""),"",EDATE(G23,36))</f>
      </c>
      <c r="I23" s="17">
        <f>IF(H23="","",H23-TODAY())</f>
      </c>
      <c r="J23" s="15"/>
      <c r="K23" s="16"/>
      <c r="L23" s="15"/>
      <c r="M23" s="15"/>
    </row>
    <row r="24" ht="20" customHeight="1" spans="1:13" x14ac:dyDescent="0.25">
      <c r="A24" s="12"/>
      <c r="B24" s="13"/>
      <c r="C24" s="13"/>
      <c r="D24" s="14"/>
      <c r="E24" s="13">
        <f>IF(B24="","",EDATE(B24,780))</f>
      </c>
      <c r="F24" s="13">
        <f>IF(D24&lt;&gt;"適齢診断","",IF(AND(C24&lt;&gt;"",C24&gt;EDATE(B24,780)),EDATE(C24,12),EDATE(B24,792)))</f>
      </c>
      <c r="G24" s="13"/>
      <c r="H24" s="13">
        <f>IF(OR(D24&lt;&gt;"適齢診断",G24=""),"",EDATE(G24,36))</f>
      </c>
      <c r="I24" s="14">
        <f>IF(H24="","",H24-TODAY())</f>
      </c>
      <c r="J24" s="12"/>
      <c r="K24" s="13"/>
      <c r="L24" s="12"/>
      <c r="M24" s="12"/>
    </row>
    <row r="25" ht="20" customHeight="1" spans="1:13" x14ac:dyDescent="0.25">
      <c r="A25" s="15"/>
      <c r="B25" s="16"/>
      <c r="C25" s="16"/>
      <c r="D25" s="17"/>
      <c r="E25" s="16">
        <f>IF(B25="","",EDATE(B25,780))</f>
      </c>
      <c r="F25" s="16">
        <f>IF(D25&lt;&gt;"適齢診断","",IF(AND(C25&lt;&gt;"",C25&gt;EDATE(B25,780)),EDATE(C25,12),EDATE(B25,792)))</f>
      </c>
      <c r="G25" s="16"/>
      <c r="H25" s="16">
        <f>IF(OR(D25&lt;&gt;"適齢診断",G25=""),"",EDATE(G25,36))</f>
      </c>
      <c r="I25" s="17">
        <f>IF(H25="","",H25-TODAY())</f>
      </c>
      <c r="J25" s="15"/>
      <c r="K25" s="16"/>
      <c r="L25" s="15"/>
      <c r="M25" s="15"/>
    </row>
    <row r="26" ht="20" customHeight="1" spans="1:13" x14ac:dyDescent="0.25">
      <c r="A26" s="12"/>
      <c r="B26" s="13"/>
      <c r="C26" s="13"/>
      <c r="D26" s="14"/>
      <c r="E26" s="13">
        <f>IF(B26="","",EDATE(B26,780))</f>
      </c>
      <c r="F26" s="13">
        <f>IF(D26&lt;&gt;"適齢診断","",IF(AND(C26&lt;&gt;"",C26&gt;EDATE(B26,780)),EDATE(C26,12),EDATE(B26,792)))</f>
      </c>
      <c r="G26" s="13"/>
      <c r="H26" s="13">
        <f>IF(OR(D26&lt;&gt;"適齢診断",G26=""),"",EDATE(G26,36))</f>
      </c>
      <c r="I26" s="14">
        <f>IF(H26="","",H26-TODAY())</f>
      </c>
      <c r="J26" s="12"/>
      <c r="K26" s="13"/>
      <c r="L26" s="12"/>
      <c r="M26" s="12"/>
    </row>
    <row r="27" ht="20" customHeight="1" spans="1:13" x14ac:dyDescent="0.25">
      <c r="A27" s="15"/>
      <c r="B27" s="16"/>
      <c r="C27" s="16"/>
      <c r="D27" s="17"/>
      <c r="E27" s="16">
        <f>IF(B27="","",EDATE(B27,780))</f>
      </c>
      <c r="F27" s="16">
        <f>IF(D27&lt;&gt;"適齢診断","",IF(AND(C27&lt;&gt;"",C27&gt;EDATE(B27,780)),EDATE(C27,12),EDATE(B27,792)))</f>
      </c>
      <c r="G27" s="16"/>
      <c r="H27" s="16">
        <f>IF(OR(D27&lt;&gt;"適齢診断",G27=""),"",EDATE(G27,36))</f>
      </c>
      <c r="I27" s="17">
        <f>IF(H27="","",H27-TODAY())</f>
      </c>
      <c r="J27" s="15"/>
      <c r="K27" s="16"/>
      <c r="L27" s="15"/>
      <c r="M27" s="15"/>
    </row>
    <row r="28" ht="20" customHeight="1" spans="1:13" x14ac:dyDescent="0.25">
      <c r="A28" s="12"/>
      <c r="B28" s="13"/>
      <c r="C28" s="13"/>
      <c r="D28" s="14"/>
      <c r="E28" s="13">
        <f>IF(B28="","",EDATE(B28,780))</f>
      </c>
      <c r="F28" s="13">
        <f>IF(D28&lt;&gt;"適齢診断","",IF(AND(C28&lt;&gt;"",C28&gt;EDATE(B28,780)),EDATE(C28,12),EDATE(B28,792)))</f>
      </c>
      <c r="G28" s="13"/>
      <c r="H28" s="13">
        <f>IF(OR(D28&lt;&gt;"適齢診断",G28=""),"",EDATE(G28,36))</f>
      </c>
      <c r="I28" s="14">
        <f>IF(H28="","",H28-TODAY())</f>
      </c>
      <c r="J28" s="12"/>
      <c r="K28" s="13"/>
      <c r="L28" s="12"/>
      <c r="M28" s="12"/>
    </row>
    <row r="29" ht="20" customHeight="1" spans="1:13" x14ac:dyDescent="0.25">
      <c r="A29" s="15"/>
      <c r="B29" s="16"/>
      <c r="C29" s="16"/>
      <c r="D29" s="17"/>
      <c r="E29" s="16">
        <f>IF(B29="","",EDATE(B29,780))</f>
      </c>
      <c r="F29" s="16">
        <f>IF(D29&lt;&gt;"適齢診断","",IF(AND(C29&lt;&gt;"",C29&gt;EDATE(B29,780)),EDATE(C29,12),EDATE(B29,792)))</f>
      </c>
      <c r="G29" s="16"/>
      <c r="H29" s="16">
        <f>IF(OR(D29&lt;&gt;"適齢診断",G29=""),"",EDATE(G29,36))</f>
      </c>
      <c r="I29" s="17">
        <f>IF(H29="","",H29-TODAY())</f>
      </c>
      <c r="J29" s="15"/>
      <c r="K29" s="16"/>
      <c r="L29" s="15"/>
      <c r="M29" s="15"/>
    </row>
    <row r="31" ht="13" customHeight="1" spans="1:13" x14ac:dyDescent="0.25">
      <c r="A31" s="18" t="s">
        <v>79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ht="13" customHeight="1" spans="1:13" x14ac:dyDescent="0.25">
      <c r="A32" s="18" t="s">
        <v>80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ht="13" customHeight="1" spans="1:13" x14ac:dyDescent="0.25">
      <c r="A33" s="19" t="s">
        <v>81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ht="13" customHeight="1" spans="1:13" x14ac:dyDescent="0.25">
      <c r="A34" s="19" t="s">
        <v>82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ht="13" customHeight="1" spans="1:13" x14ac:dyDescent="0.25">
      <c r="A35" s="19" t="s">
        <v>83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3" x14ac:dyDescent="0.25">
      <c r="A36" s="19" t="s">
        <v>84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</sheetData>
  <mergeCells count="10">
    <mergeCell ref="A1:M1"/>
    <mergeCell ref="B2:D2"/>
    <mergeCell ref="F2:G2"/>
    <mergeCell ref="I2:J2"/>
    <mergeCell ref="A31:M31"/>
    <mergeCell ref="A32:M32"/>
    <mergeCell ref="A33:M33"/>
    <mergeCell ref="A34:M34"/>
    <mergeCell ref="A35:M35"/>
    <mergeCell ref="A36:M36"/>
  </mergeCells>
  <conditionalFormatting sqref="I6:I29">
    <cfRule type="cellIs" dxfId="0" priority="1" operator="lessThanOrEqual">
      <formula>60</formula>
    </cfRule>
  </conditionalFormatting>
  <dataValidations count="2">
    <dataValidation type="list" allowBlank="1" sqref="D10:D29">
      <formula1>"初任診断,適齢診断,特定診断Ⅰ,特定診断Ⅱ"</formula1>
    </dataValidation>
    <dataValidation type="list" allowBlank="1" sqref="D6:D29">
      <formula1>"初任診断,適齢診断,特定診断Ⅰ,特定診断Ⅱ"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&amp;L&amp;8適性診断 受診管理表（初任・適齢・特定Ⅰ・Ⅱ）&amp;C&amp;8&amp;P / &amp;N&amp;R&amp;8管理板 kanri.tenkenban.com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workbookViewId="0" showGridLines="0"/>
  </sheetViews>
  <sheetFormatPr defaultRowHeight="18" outlineLevelRow="0" outlineLevelCol="0" x14ac:dyDescent="55" customHeight="1"/>
  <cols>
    <col min="1" max="1" width="14" customWidth="1"/>
    <col min="2" max="3" width="12" customWidth="1"/>
    <col min="4" max="4" width="13" customWidth="1"/>
    <col min="5" max="5" width="12" customWidth="1"/>
    <col min="6" max="6" width="16" customWidth="1"/>
    <col min="7" max="7" width="11" customWidth="1"/>
    <col min="8" max="8" width="14" customWidth="1"/>
    <col min="9" max="9" width="8" customWidth="1"/>
    <col min="10" max="10" width="16" customWidth="1"/>
    <col min="11" max="11" width="12" customWidth="1"/>
    <col min="12" max="12" width="24" customWidth="1"/>
    <col min="13" max="13" width="16" customWidth="1"/>
  </cols>
  <sheetData>
    <row r="1" ht="26" customHeight="1" spans="1:13" x14ac:dyDescent="0.25">
      <c r="A1" s="5" t="s">
        <v>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0" customHeight="1" spans="1:10" x14ac:dyDescent="0.25">
      <c r="A2" s="6" t="s">
        <v>60</v>
      </c>
      <c r="B2" s="7" t="s">
        <v>86</v>
      </c>
      <c r="C2" s="7"/>
      <c r="D2" s="7"/>
      <c r="E2" s="6" t="s">
        <v>61</v>
      </c>
      <c r="F2" s="8">
        <v>46253</v>
      </c>
      <c r="G2" s="8"/>
      <c r="H2" s="6" t="s">
        <v>62</v>
      </c>
      <c r="I2" s="7" t="s">
        <v>87</v>
      </c>
      <c r="J2" s="7"/>
    </row>
    <row r="4" ht="36" customHeight="1" spans="1:13" x14ac:dyDescent="0.25">
      <c r="A4" s="9" t="s">
        <v>63</v>
      </c>
      <c r="B4" s="9" t="s">
        <v>64</v>
      </c>
      <c r="C4" s="9" t="s">
        <v>65</v>
      </c>
      <c r="D4" s="9" t="s">
        <v>66</v>
      </c>
      <c r="E4" s="9" t="s">
        <v>67</v>
      </c>
      <c r="F4" s="9" t="s">
        <v>68</v>
      </c>
      <c r="G4" s="9" t="s">
        <v>69</v>
      </c>
      <c r="H4" s="9" t="s">
        <v>70</v>
      </c>
      <c r="I4" s="9" t="s">
        <v>71</v>
      </c>
      <c r="J4" s="9" t="s">
        <v>72</v>
      </c>
      <c r="K4" s="9" t="s">
        <v>73</v>
      </c>
      <c r="L4" s="9" t="s">
        <v>74</v>
      </c>
      <c r="M4" s="9" t="s">
        <v>75</v>
      </c>
    </row>
    <row r="5" ht="15" customHeight="1" spans="1:13" x14ac:dyDescent="0.25">
      <c r="A5" s="10" t="s">
        <v>1</v>
      </c>
      <c r="B5" s="10" t="s">
        <v>1</v>
      </c>
      <c r="C5" s="10" t="s">
        <v>1</v>
      </c>
      <c r="D5" s="11" t="s">
        <v>76</v>
      </c>
      <c r="E5" s="10" t="s">
        <v>1</v>
      </c>
      <c r="F5" s="11" t="s">
        <v>77</v>
      </c>
      <c r="G5" s="10" t="s">
        <v>1</v>
      </c>
      <c r="H5" s="11" t="s">
        <v>77</v>
      </c>
      <c r="I5" s="10" t="s">
        <v>1</v>
      </c>
      <c r="J5" s="10" t="s">
        <v>1</v>
      </c>
      <c r="K5" s="10" t="s">
        <v>1</v>
      </c>
      <c r="L5" s="11" t="s">
        <v>78</v>
      </c>
      <c r="M5" s="10" t="s">
        <v>1</v>
      </c>
    </row>
    <row r="6" ht="20" customHeight="1" spans="1:13" x14ac:dyDescent="0.25">
      <c r="A6" s="12" t="s">
        <v>88</v>
      </c>
      <c r="B6" s="13">
        <v>22452</v>
      </c>
      <c r="C6" s="13">
        <v>40269</v>
      </c>
      <c r="D6" s="14" t="s">
        <v>89</v>
      </c>
      <c r="E6" s="13">
        <f>IF(B6="","",EDATE(B6,780))</f>
      </c>
      <c r="F6" s="13">
        <f>IF(D6&lt;&gt;"適齢診断","",IF(AND(C6&lt;&gt;"",C6&gt;EDATE(B6,780)),EDATE(C6,12),EDATE(B6,792)))</f>
      </c>
      <c r="G6" s="13">
        <v>46198</v>
      </c>
      <c r="H6" s="13">
        <f>IF(OR(D6&lt;&gt;"適齢診断",G6=""),"",EDATE(G6,36))</f>
      </c>
      <c r="I6" s="14">
        <f>IF(H6="","",H6-TODAY())</f>
      </c>
      <c r="J6" s="12" t="s">
        <v>90</v>
      </c>
      <c r="K6" s="13">
        <v>46205</v>
      </c>
      <c r="L6" s="12" t="s">
        <v>1</v>
      </c>
      <c r="M6" s="12" t="s">
        <v>1</v>
      </c>
    </row>
    <row r="7" ht="20" customHeight="1" spans="1:13" x14ac:dyDescent="0.25">
      <c r="A7" s="15" t="s">
        <v>91</v>
      </c>
      <c r="B7" s="16">
        <v>21857</v>
      </c>
      <c r="C7" s="16">
        <v>42095</v>
      </c>
      <c r="D7" s="17" t="s">
        <v>89</v>
      </c>
      <c r="E7" s="16">
        <f>IF(B7="","",EDATE(B7,780))</f>
      </c>
      <c r="F7" s="16">
        <f>IF(D7&lt;&gt;"適齢診断","",IF(AND(C7&lt;&gt;"",C7&gt;EDATE(B7,780)),EDATE(C7,12),EDATE(B7,792)))</f>
      </c>
      <c r="G7" s="16">
        <v>45636</v>
      </c>
      <c r="H7" s="16">
        <f>IF(OR(D7&lt;&gt;"適齢診断",G7=""),"",EDATE(G7,36))</f>
      </c>
      <c r="I7" s="17">
        <f>IF(H7="","",H7-TODAY())</f>
      </c>
      <c r="J7" s="15" t="s">
        <v>90</v>
      </c>
      <c r="K7" s="16">
        <v>45646</v>
      </c>
      <c r="L7" s="15" t="s">
        <v>1</v>
      </c>
      <c r="M7" s="15" t="s">
        <v>92</v>
      </c>
    </row>
    <row r="8" ht="20" customHeight="1" spans="1:13" x14ac:dyDescent="0.25">
      <c r="A8" s="12" t="s">
        <v>93</v>
      </c>
      <c r="B8" s="13">
        <v>22691</v>
      </c>
      <c r="C8" s="13">
        <v>46143</v>
      </c>
      <c r="D8" s="14" t="s">
        <v>89</v>
      </c>
      <c r="E8" s="13">
        <f>IF(B8="","",EDATE(B8,780))</f>
      </c>
      <c r="F8" s="13">
        <f>IF(D8&lt;&gt;"適齢診断","",IF(AND(C8&lt;&gt;"",C8&gt;EDATE(B8,780)),EDATE(C8,12),EDATE(B8,792)))</f>
      </c>
      <c r="G8" s="13"/>
      <c r="H8" s="13">
        <f>IF(OR(D8&lt;&gt;"適齢診断",G8=""),"",EDATE(G8,36))</f>
      </c>
      <c r="I8" s="14">
        <f>IF(H8="","",H8-TODAY())</f>
      </c>
      <c r="J8" s="12" t="s">
        <v>1</v>
      </c>
      <c r="K8" s="13"/>
      <c r="L8" s="12" t="s">
        <v>1</v>
      </c>
      <c r="M8" s="12" t="s">
        <v>94</v>
      </c>
    </row>
    <row r="9" ht="20" customHeight="1" spans="1:13" x14ac:dyDescent="0.25">
      <c r="A9" s="15" t="s">
        <v>95</v>
      </c>
      <c r="B9" s="16">
        <v>36012</v>
      </c>
      <c r="C9" s="16">
        <v>46113</v>
      </c>
      <c r="D9" s="17" t="s">
        <v>96</v>
      </c>
      <c r="E9" s="16">
        <f>IF(B9="","",EDATE(B9,780))</f>
      </c>
      <c r="F9" s="16">
        <f>IF(D9&lt;&gt;"適齢診断","",IF(AND(C9&lt;&gt;"",C9&gt;EDATE(B9,780)),EDATE(C9,12),EDATE(B9,792)))</f>
      </c>
      <c r="G9" s="16">
        <v>46114</v>
      </c>
      <c r="H9" s="16">
        <f>IF(OR(D9&lt;&gt;"適齢診断",G9=""),"",EDATE(G9,36))</f>
      </c>
      <c r="I9" s="17">
        <f>IF(H9="","",H9-TODAY())</f>
      </c>
      <c r="J9" s="15" t="s">
        <v>90</v>
      </c>
      <c r="K9" s="16">
        <v>46122</v>
      </c>
      <c r="L9" s="15" t="s">
        <v>1</v>
      </c>
      <c r="M9" s="15" t="s">
        <v>97</v>
      </c>
    </row>
    <row r="10" ht="20" customHeight="1" spans="1:13" x14ac:dyDescent="0.25">
      <c r="A10" s="12" t="s">
        <v>98</v>
      </c>
      <c r="B10" s="13">
        <v>31077</v>
      </c>
      <c r="C10" s="13">
        <v>43191</v>
      </c>
      <c r="D10" s="14" t="s">
        <v>99</v>
      </c>
      <c r="E10" s="13">
        <f>IF(B10="","",EDATE(B10,780))</f>
      </c>
      <c r="F10" s="13">
        <f>IF(D10&lt;&gt;"適齢診断","",IF(AND(C10&lt;&gt;"",C10&gt;EDATE(B10,780)),EDATE(C10,12),EDATE(B10,792)))</f>
      </c>
      <c r="G10" s="13">
        <v>46151</v>
      </c>
      <c r="H10" s="13">
        <f>IF(OR(D10&lt;&gt;"適齢診断",G10=""),"",EDATE(G10,36))</f>
      </c>
      <c r="I10" s="14">
        <f>IF(H10="","",H10-TODAY())</f>
      </c>
      <c r="J10" s="12" t="s">
        <v>90</v>
      </c>
      <c r="K10" s="13">
        <v>46160</v>
      </c>
      <c r="L10" s="12" t="s">
        <v>100</v>
      </c>
      <c r="M10" s="12" t="s">
        <v>1</v>
      </c>
    </row>
    <row r="11" ht="20" customHeight="1" spans="1:13" x14ac:dyDescent="0.25">
      <c r="A11" s="15"/>
      <c r="B11" s="16"/>
      <c r="C11" s="16"/>
      <c r="D11" s="17"/>
      <c r="E11" s="16">
        <f>IF(B11="","",EDATE(B11,780))</f>
      </c>
      <c r="F11" s="16">
        <f>IF(D11&lt;&gt;"適齢診断","",IF(AND(C11&lt;&gt;"",C11&gt;EDATE(B11,780)),EDATE(C11,12),EDATE(B11,792)))</f>
      </c>
      <c r="G11" s="16"/>
      <c r="H11" s="16">
        <f>IF(OR(D11&lt;&gt;"適齢診断",G11=""),"",EDATE(G11,36))</f>
      </c>
      <c r="I11" s="17">
        <f>IF(H11="","",H11-TODAY())</f>
      </c>
      <c r="J11" s="15"/>
      <c r="K11" s="16"/>
      <c r="L11" s="15"/>
      <c r="M11" s="15"/>
    </row>
    <row r="12" ht="20" customHeight="1" spans="1:13" x14ac:dyDescent="0.25">
      <c r="A12" s="12"/>
      <c r="B12" s="13"/>
      <c r="C12" s="13"/>
      <c r="D12" s="14"/>
      <c r="E12" s="13">
        <f>IF(B12="","",EDATE(B12,780))</f>
      </c>
      <c r="F12" s="13">
        <f>IF(D12&lt;&gt;"適齢診断","",IF(AND(C12&lt;&gt;"",C12&gt;EDATE(B12,780)),EDATE(C12,12),EDATE(B12,792)))</f>
      </c>
      <c r="G12" s="13"/>
      <c r="H12" s="13">
        <f>IF(OR(D12&lt;&gt;"適齢診断",G12=""),"",EDATE(G12,36))</f>
      </c>
      <c r="I12" s="14">
        <f>IF(H12="","",H12-TODAY())</f>
      </c>
      <c r="J12" s="12"/>
      <c r="K12" s="13"/>
      <c r="L12" s="12"/>
      <c r="M12" s="12"/>
    </row>
    <row r="13" ht="20" customHeight="1" spans="1:13" x14ac:dyDescent="0.25">
      <c r="A13" s="15"/>
      <c r="B13" s="16"/>
      <c r="C13" s="16"/>
      <c r="D13" s="17"/>
      <c r="E13" s="16">
        <f>IF(B13="","",EDATE(B13,780))</f>
      </c>
      <c r="F13" s="16">
        <f>IF(D13&lt;&gt;"適齢診断","",IF(AND(C13&lt;&gt;"",C13&gt;EDATE(B13,780)),EDATE(C13,12),EDATE(B13,792)))</f>
      </c>
      <c r="G13" s="16"/>
      <c r="H13" s="16">
        <f>IF(OR(D13&lt;&gt;"適齢診断",G13=""),"",EDATE(G13,36))</f>
      </c>
      <c r="I13" s="17">
        <f>IF(H13="","",H13-TODAY())</f>
      </c>
      <c r="J13" s="15"/>
      <c r="K13" s="16"/>
      <c r="L13" s="15"/>
      <c r="M13" s="15"/>
    </row>
    <row r="14" ht="20" customHeight="1" spans="1:13" x14ac:dyDescent="0.25">
      <c r="A14" s="12"/>
      <c r="B14" s="13"/>
      <c r="C14" s="13"/>
      <c r="D14" s="14"/>
      <c r="E14" s="13">
        <f>IF(B14="","",EDATE(B14,780))</f>
      </c>
      <c r="F14" s="13">
        <f>IF(D14&lt;&gt;"適齢診断","",IF(AND(C14&lt;&gt;"",C14&gt;EDATE(B14,780)),EDATE(C14,12),EDATE(B14,792)))</f>
      </c>
      <c r="G14" s="13"/>
      <c r="H14" s="13">
        <f>IF(OR(D14&lt;&gt;"適齢診断",G14=""),"",EDATE(G14,36))</f>
      </c>
      <c r="I14" s="14">
        <f>IF(H14="","",H14-TODAY())</f>
      </c>
      <c r="J14" s="12"/>
      <c r="K14" s="13"/>
      <c r="L14" s="12"/>
      <c r="M14" s="12"/>
    </row>
    <row r="15" ht="20" customHeight="1" spans="1:13" x14ac:dyDescent="0.25">
      <c r="A15" s="15"/>
      <c r="B15" s="16"/>
      <c r="C15" s="16"/>
      <c r="D15" s="17"/>
      <c r="E15" s="16">
        <f>IF(B15="","",EDATE(B15,780))</f>
      </c>
      <c r="F15" s="16">
        <f>IF(D15&lt;&gt;"適齢診断","",IF(AND(C15&lt;&gt;"",C15&gt;EDATE(B15,780)),EDATE(C15,12),EDATE(B15,792)))</f>
      </c>
      <c r="G15" s="16"/>
      <c r="H15" s="16">
        <f>IF(OR(D15&lt;&gt;"適齢診断",G15=""),"",EDATE(G15,36))</f>
      </c>
      <c r="I15" s="17">
        <f>IF(H15="","",H15-TODAY())</f>
      </c>
      <c r="J15" s="15"/>
      <c r="K15" s="16"/>
      <c r="L15" s="15"/>
      <c r="M15" s="15"/>
    </row>
    <row r="16" ht="20" customHeight="1" spans="1:13" x14ac:dyDescent="0.25">
      <c r="A16" s="12"/>
      <c r="B16" s="13"/>
      <c r="C16" s="13"/>
      <c r="D16" s="14"/>
      <c r="E16" s="13">
        <f>IF(B16="","",EDATE(B16,780))</f>
      </c>
      <c r="F16" s="13">
        <f>IF(D16&lt;&gt;"適齢診断","",IF(AND(C16&lt;&gt;"",C16&gt;EDATE(B16,780)),EDATE(C16,12),EDATE(B16,792)))</f>
      </c>
      <c r="G16" s="13"/>
      <c r="H16" s="13">
        <f>IF(OR(D16&lt;&gt;"適齢診断",G16=""),"",EDATE(G16,36))</f>
      </c>
      <c r="I16" s="14">
        <f>IF(H16="","",H16-TODAY())</f>
      </c>
      <c r="J16" s="12"/>
      <c r="K16" s="13"/>
      <c r="L16" s="12"/>
      <c r="M16" s="12"/>
    </row>
    <row r="17" ht="20" customHeight="1" spans="1:13" x14ac:dyDescent="0.25">
      <c r="A17" s="15"/>
      <c r="B17" s="16"/>
      <c r="C17" s="16"/>
      <c r="D17" s="17"/>
      <c r="E17" s="16">
        <f>IF(B17="","",EDATE(B17,780))</f>
      </c>
      <c r="F17" s="16">
        <f>IF(D17&lt;&gt;"適齢診断","",IF(AND(C17&lt;&gt;"",C17&gt;EDATE(B17,780)),EDATE(C17,12),EDATE(B17,792)))</f>
      </c>
      <c r="G17" s="16"/>
      <c r="H17" s="16">
        <f>IF(OR(D17&lt;&gt;"適齢診断",G17=""),"",EDATE(G17,36))</f>
      </c>
      <c r="I17" s="17">
        <f>IF(H17="","",H17-TODAY())</f>
      </c>
      <c r="J17" s="15"/>
      <c r="K17" s="16"/>
      <c r="L17" s="15"/>
      <c r="M17" s="15"/>
    </row>
    <row r="18" ht="20" customHeight="1" spans="1:13" x14ac:dyDescent="0.25">
      <c r="A18" s="12"/>
      <c r="B18" s="13"/>
      <c r="C18" s="13"/>
      <c r="D18" s="14"/>
      <c r="E18" s="13">
        <f>IF(B18="","",EDATE(B18,780))</f>
      </c>
      <c r="F18" s="13">
        <f>IF(D18&lt;&gt;"適齢診断","",IF(AND(C18&lt;&gt;"",C18&gt;EDATE(B18,780)),EDATE(C18,12),EDATE(B18,792)))</f>
      </c>
      <c r="G18" s="13"/>
      <c r="H18" s="13">
        <f>IF(OR(D18&lt;&gt;"適齢診断",G18=""),"",EDATE(G18,36))</f>
      </c>
      <c r="I18" s="14">
        <f>IF(H18="","",H18-TODAY())</f>
      </c>
      <c r="J18" s="12"/>
      <c r="K18" s="13"/>
      <c r="L18" s="12"/>
      <c r="M18" s="12"/>
    </row>
    <row r="19" ht="20" customHeight="1" spans="1:13" x14ac:dyDescent="0.25">
      <c r="A19" s="15"/>
      <c r="B19" s="16"/>
      <c r="C19" s="16"/>
      <c r="D19" s="17"/>
      <c r="E19" s="16">
        <f>IF(B19="","",EDATE(B19,780))</f>
      </c>
      <c r="F19" s="16">
        <f>IF(D19&lt;&gt;"適齢診断","",IF(AND(C19&lt;&gt;"",C19&gt;EDATE(B19,780)),EDATE(C19,12),EDATE(B19,792)))</f>
      </c>
      <c r="G19" s="16"/>
      <c r="H19" s="16">
        <f>IF(OR(D19&lt;&gt;"適齢診断",G19=""),"",EDATE(G19,36))</f>
      </c>
      <c r="I19" s="17">
        <f>IF(H19="","",H19-TODAY())</f>
      </c>
      <c r="J19" s="15"/>
      <c r="K19" s="16"/>
      <c r="L19" s="15"/>
      <c r="M19" s="15"/>
    </row>
    <row r="20" ht="20" customHeight="1" spans="1:13" x14ac:dyDescent="0.25">
      <c r="A20" s="12"/>
      <c r="B20" s="13"/>
      <c r="C20" s="13"/>
      <c r="D20" s="14"/>
      <c r="E20" s="13">
        <f>IF(B20="","",EDATE(B20,780))</f>
      </c>
      <c r="F20" s="13">
        <f>IF(D20&lt;&gt;"適齢診断","",IF(AND(C20&lt;&gt;"",C20&gt;EDATE(B20,780)),EDATE(C20,12),EDATE(B20,792)))</f>
      </c>
      <c r="G20" s="13"/>
      <c r="H20" s="13">
        <f>IF(OR(D20&lt;&gt;"適齢診断",G20=""),"",EDATE(G20,36))</f>
      </c>
      <c r="I20" s="14">
        <f>IF(H20="","",H20-TODAY())</f>
      </c>
      <c r="J20" s="12"/>
      <c r="K20" s="13"/>
      <c r="L20" s="12"/>
      <c r="M20" s="12"/>
    </row>
    <row r="21" ht="20" customHeight="1" spans="1:13" x14ac:dyDescent="0.25">
      <c r="A21" s="15"/>
      <c r="B21" s="16"/>
      <c r="C21" s="16"/>
      <c r="D21" s="17"/>
      <c r="E21" s="16">
        <f>IF(B21="","",EDATE(B21,780))</f>
      </c>
      <c r="F21" s="16">
        <f>IF(D21&lt;&gt;"適齢診断","",IF(AND(C21&lt;&gt;"",C21&gt;EDATE(B21,780)),EDATE(C21,12),EDATE(B21,792)))</f>
      </c>
      <c r="G21" s="16"/>
      <c r="H21" s="16">
        <f>IF(OR(D21&lt;&gt;"適齢診断",G21=""),"",EDATE(G21,36))</f>
      </c>
      <c r="I21" s="17">
        <f>IF(H21="","",H21-TODAY())</f>
      </c>
      <c r="J21" s="15"/>
      <c r="K21" s="16"/>
      <c r="L21" s="15"/>
      <c r="M21" s="15"/>
    </row>
    <row r="22" ht="20" customHeight="1" spans="1:13" x14ac:dyDescent="0.25">
      <c r="A22" s="12"/>
      <c r="B22" s="13"/>
      <c r="C22" s="13"/>
      <c r="D22" s="14"/>
      <c r="E22" s="13">
        <f>IF(B22="","",EDATE(B22,780))</f>
      </c>
      <c r="F22" s="13">
        <f>IF(D22&lt;&gt;"適齢診断","",IF(AND(C22&lt;&gt;"",C22&gt;EDATE(B22,780)),EDATE(C22,12),EDATE(B22,792)))</f>
      </c>
      <c r="G22" s="13"/>
      <c r="H22" s="13">
        <f>IF(OR(D22&lt;&gt;"適齢診断",G22=""),"",EDATE(G22,36))</f>
      </c>
      <c r="I22" s="14">
        <f>IF(H22="","",H22-TODAY())</f>
      </c>
      <c r="J22" s="12"/>
      <c r="K22" s="13"/>
      <c r="L22" s="12"/>
      <c r="M22" s="12"/>
    </row>
    <row r="23" ht="20" customHeight="1" spans="1:13" x14ac:dyDescent="0.25">
      <c r="A23" s="15"/>
      <c r="B23" s="16"/>
      <c r="C23" s="16"/>
      <c r="D23" s="17"/>
      <c r="E23" s="16">
        <f>IF(B23="","",EDATE(B23,780))</f>
      </c>
      <c r="F23" s="16">
        <f>IF(D23&lt;&gt;"適齢診断","",IF(AND(C23&lt;&gt;"",C23&gt;EDATE(B23,780)),EDATE(C23,12),EDATE(B23,792)))</f>
      </c>
      <c r="G23" s="16"/>
      <c r="H23" s="16">
        <f>IF(OR(D23&lt;&gt;"適齢診断",G23=""),"",EDATE(G23,36))</f>
      </c>
      <c r="I23" s="17">
        <f>IF(H23="","",H23-TODAY())</f>
      </c>
      <c r="J23" s="15"/>
      <c r="K23" s="16"/>
      <c r="L23" s="15"/>
      <c r="M23" s="15"/>
    </row>
    <row r="24" ht="20" customHeight="1" spans="1:13" x14ac:dyDescent="0.25">
      <c r="A24" s="12"/>
      <c r="B24" s="13"/>
      <c r="C24" s="13"/>
      <c r="D24" s="14"/>
      <c r="E24" s="13">
        <f>IF(B24="","",EDATE(B24,780))</f>
      </c>
      <c r="F24" s="13">
        <f>IF(D24&lt;&gt;"適齢診断","",IF(AND(C24&lt;&gt;"",C24&gt;EDATE(B24,780)),EDATE(C24,12),EDATE(B24,792)))</f>
      </c>
      <c r="G24" s="13"/>
      <c r="H24" s="13">
        <f>IF(OR(D24&lt;&gt;"適齢診断",G24=""),"",EDATE(G24,36))</f>
      </c>
      <c r="I24" s="14">
        <f>IF(H24="","",H24-TODAY())</f>
      </c>
      <c r="J24" s="12"/>
      <c r="K24" s="13"/>
      <c r="L24" s="12"/>
      <c r="M24" s="12"/>
    </row>
    <row r="25" ht="20" customHeight="1" spans="1:13" x14ac:dyDescent="0.25">
      <c r="A25" s="15"/>
      <c r="B25" s="16"/>
      <c r="C25" s="16"/>
      <c r="D25" s="17"/>
      <c r="E25" s="16">
        <f>IF(B25="","",EDATE(B25,780))</f>
      </c>
      <c r="F25" s="16">
        <f>IF(D25&lt;&gt;"適齢診断","",IF(AND(C25&lt;&gt;"",C25&gt;EDATE(B25,780)),EDATE(C25,12),EDATE(B25,792)))</f>
      </c>
      <c r="G25" s="16"/>
      <c r="H25" s="16">
        <f>IF(OR(D25&lt;&gt;"適齢診断",G25=""),"",EDATE(G25,36))</f>
      </c>
      <c r="I25" s="17">
        <f>IF(H25="","",H25-TODAY())</f>
      </c>
      <c r="J25" s="15"/>
      <c r="K25" s="16"/>
      <c r="L25" s="15"/>
      <c r="M25" s="15"/>
    </row>
    <row r="26" ht="20" customHeight="1" spans="1:13" x14ac:dyDescent="0.25">
      <c r="A26" s="12"/>
      <c r="B26" s="13"/>
      <c r="C26" s="13"/>
      <c r="D26" s="14"/>
      <c r="E26" s="13">
        <f>IF(B26="","",EDATE(B26,780))</f>
      </c>
      <c r="F26" s="13">
        <f>IF(D26&lt;&gt;"適齢診断","",IF(AND(C26&lt;&gt;"",C26&gt;EDATE(B26,780)),EDATE(C26,12),EDATE(B26,792)))</f>
      </c>
      <c r="G26" s="13"/>
      <c r="H26" s="13">
        <f>IF(OR(D26&lt;&gt;"適齢診断",G26=""),"",EDATE(G26,36))</f>
      </c>
      <c r="I26" s="14">
        <f>IF(H26="","",H26-TODAY())</f>
      </c>
      <c r="J26" s="12"/>
      <c r="K26" s="13"/>
      <c r="L26" s="12"/>
      <c r="M26" s="12"/>
    </row>
    <row r="27" ht="20" customHeight="1" spans="1:13" x14ac:dyDescent="0.25">
      <c r="A27" s="15"/>
      <c r="B27" s="16"/>
      <c r="C27" s="16"/>
      <c r="D27" s="17"/>
      <c r="E27" s="16">
        <f>IF(B27="","",EDATE(B27,780))</f>
      </c>
      <c r="F27" s="16">
        <f>IF(D27&lt;&gt;"適齢診断","",IF(AND(C27&lt;&gt;"",C27&gt;EDATE(B27,780)),EDATE(C27,12),EDATE(B27,792)))</f>
      </c>
      <c r="G27" s="16"/>
      <c r="H27" s="16">
        <f>IF(OR(D27&lt;&gt;"適齢診断",G27=""),"",EDATE(G27,36))</f>
      </c>
      <c r="I27" s="17">
        <f>IF(H27="","",H27-TODAY())</f>
      </c>
      <c r="J27" s="15"/>
      <c r="K27" s="16"/>
      <c r="L27" s="15"/>
      <c r="M27" s="15"/>
    </row>
    <row r="28" ht="20" customHeight="1" spans="1:13" x14ac:dyDescent="0.25">
      <c r="A28" s="12"/>
      <c r="B28" s="13"/>
      <c r="C28" s="13"/>
      <c r="D28" s="14"/>
      <c r="E28" s="13">
        <f>IF(B28="","",EDATE(B28,780))</f>
      </c>
      <c r="F28" s="13">
        <f>IF(D28&lt;&gt;"適齢診断","",IF(AND(C28&lt;&gt;"",C28&gt;EDATE(B28,780)),EDATE(C28,12),EDATE(B28,792)))</f>
      </c>
      <c r="G28" s="13"/>
      <c r="H28" s="13">
        <f>IF(OR(D28&lt;&gt;"適齢診断",G28=""),"",EDATE(G28,36))</f>
      </c>
      <c r="I28" s="14">
        <f>IF(H28="","",H28-TODAY())</f>
      </c>
      <c r="J28" s="12"/>
      <c r="K28" s="13"/>
      <c r="L28" s="12"/>
      <c r="M28" s="12"/>
    </row>
    <row r="29" ht="20" customHeight="1" spans="1:13" x14ac:dyDescent="0.25">
      <c r="A29" s="15"/>
      <c r="B29" s="16"/>
      <c r="C29" s="16"/>
      <c r="D29" s="17"/>
      <c r="E29" s="16">
        <f>IF(B29="","",EDATE(B29,780))</f>
      </c>
      <c r="F29" s="16">
        <f>IF(D29&lt;&gt;"適齢診断","",IF(AND(C29&lt;&gt;"",C29&gt;EDATE(B29,780)),EDATE(C29,12),EDATE(B29,792)))</f>
      </c>
      <c r="G29" s="16"/>
      <c r="H29" s="16">
        <f>IF(OR(D29&lt;&gt;"適齢診断",G29=""),"",EDATE(G29,36))</f>
      </c>
      <c r="I29" s="17">
        <f>IF(H29="","",H29-TODAY())</f>
      </c>
      <c r="J29" s="15"/>
      <c r="K29" s="16"/>
      <c r="L29" s="15"/>
      <c r="M29" s="15"/>
    </row>
    <row r="31" ht="13" customHeight="1" spans="1:13" x14ac:dyDescent="0.25">
      <c r="A31" s="18" t="s">
        <v>79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ht="13" customHeight="1" spans="1:13" x14ac:dyDescent="0.25">
      <c r="A32" s="18" t="s">
        <v>80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ht="13" customHeight="1" spans="1:13" x14ac:dyDescent="0.25">
      <c r="A33" s="19" t="s">
        <v>81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ht="13" customHeight="1" spans="1:13" x14ac:dyDescent="0.25">
      <c r="A34" s="19" t="s">
        <v>82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ht="13" customHeight="1" spans="1:13" x14ac:dyDescent="0.25">
      <c r="A35" s="19" t="s">
        <v>83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3" x14ac:dyDescent="0.25">
      <c r="A36" s="19" t="s">
        <v>84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</sheetData>
  <mergeCells count="10">
    <mergeCell ref="A1:M1"/>
    <mergeCell ref="B2:D2"/>
    <mergeCell ref="F2:G2"/>
    <mergeCell ref="I2:J2"/>
    <mergeCell ref="A31:M31"/>
    <mergeCell ref="A32:M32"/>
    <mergeCell ref="A33:M33"/>
    <mergeCell ref="A34:M34"/>
    <mergeCell ref="A35:M35"/>
    <mergeCell ref="A36:M36"/>
  </mergeCells>
  <conditionalFormatting sqref="I6:I29">
    <cfRule type="cellIs" dxfId="1" priority="1" operator="lessThanOrEqual">
      <formula>60</formula>
    </cfRule>
  </conditionalFormatting>
  <dataValidations count="2">
    <dataValidation type="list" allowBlank="1" sqref="D10:D29">
      <formula1>"初任診断,適齢診断,特定診断Ⅰ,特定診断Ⅱ"</formula1>
    </dataValidation>
    <dataValidation type="list" allowBlank="1" sqref="D6:D29">
      <formula1>"初任診断,適齢診断,特定診断Ⅰ,特定診断Ⅱ"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&amp;L&amp;8適性診断 受診管理表（初任・適齢・特定Ⅰ・Ⅱ）&amp;C&amp;8&amp;P / &amp;N&amp;R&amp;8管理板 kanri.tenkenban.com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workbookViewId="0" showGridLines="0"/>
  </sheetViews>
  <sheetFormatPr defaultRowHeight="26" outlineLevelRow="0" outlineLevelCol="0" x14ac:dyDescent="55" customHeight="1"/>
  <cols>
    <col min="1" max="1" width="14" customWidth="1"/>
    <col min="2" max="3" width="12" customWidth="1"/>
    <col min="4" max="4" width="13" customWidth="1"/>
    <col min="5" max="5" width="12" customWidth="1"/>
    <col min="6" max="6" width="16" customWidth="1"/>
    <col min="7" max="7" width="11" customWidth="1"/>
    <col min="8" max="8" width="14" customWidth="1"/>
    <col min="9" max="9" width="8" customWidth="1"/>
    <col min="10" max="10" width="16" customWidth="1"/>
    <col min="11" max="11" width="12" customWidth="1"/>
    <col min="12" max="12" width="24" customWidth="1"/>
    <col min="13" max="13" width="16" customWidth="1"/>
  </cols>
  <sheetData>
    <row r="1" ht="26" customHeight="1" spans="1:13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6" customHeight="1" spans="1:10" x14ac:dyDescent="0.25">
      <c r="A2" s="6" t="s">
        <v>60</v>
      </c>
      <c r="B2" s="7" t="s">
        <v>1</v>
      </c>
      <c r="C2" s="7"/>
      <c r="D2" s="7"/>
      <c r="E2" s="6" t="s">
        <v>61</v>
      </c>
      <c r="F2" s="8" t="s">
        <v>1</v>
      </c>
      <c r="G2" s="8"/>
      <c r="H2" s="6" t="s">
        <v>62</v>
      </c>
      <c r="I2" s="7" t="s">
        <v>1</v>
      </c>
      <c r="J2" s="7"/>
    </row>
    <row r="4" ht="36" customHeight="1" spans="1:13" x14ac:dyDescent="0.25">
      <c r="A4" s="9" t="s">
        <v>63</v>
      </c>
      <c r="B4" s="9" t="s">
        <v>64</v>
      </c>
      <c r="C4" s="9" t="s">
        <v>65</v>
      </c>
      <c r="D4" s="9" t="s">
        <v>66</v>
      </c>
      <c r="E4" s="9" t="s">
        <v>67</v>
      </c>
      <c r="F4" s="9" t="s">
        <v>68</v>
      </c>
      <c r="G4" s="9" t="s">
        <v>69</v>
      </c>
      <c r="H4" s="9" t="s">
        <v>70</v>
      </c>
      <c r="I4" s="9" t="s">
        <v>71</v>
      </c>
      <c r="J4" s="9" t="s">
        <v>72</v>
      </c>
      <c r="K4" s="9" t="s">
        <v>73</v>
      </c>
      <c r="L4" s="9" t="s">
        <v>74</v>
      </c>
      <c r="M4" s="9" t="s">
        <v>75</v>
      </c>
    </row>
    <row r="5" ht="26" customHeight="1" spans="1:13" x14ac:dyDescent="0.25">
      <c r="A5" s="10" t="s">
        <v>1</v>
      </c>
      <c r="B5" s="10" t="s">
        <v>1</v>
      </c>
      <c r="C5" s="10" t="s">
        <v>1</v>
      </c>
      <c r="D5" s="11" t="s">
        <v>76</v>
      </c>
      <c r="E5" s="10" t="s">
        <v>1</v>
      </c>
      <c r="F5" s="11" t="s">
        <v>77</v>
      </c>
      <c r="G5" s="10" t="s">
        <v>1</v>
      </c>
      <c r="H5" s="11" t="s">
        <v>77</v>
      </c>
      <c r="I5" s="10" t="s">
        <v>1</v>
      </c>
      <c r="J5" s="10" t="s">
        <v>1</v>
      </c>
      <c r="K5" s="10" t="s">
        <v>1</v>
      </c>
      <c r="L5" s="11" t="s">
        <v>78</v>
      </c>
      <c r="M5" s="10" t="s">
        <v>1</v>
      </c>
    </row>
    <row r="6" ht="26" customHeight="1" spans="1:13" x14ac:dyDescent="0.25">
      <c r="A6" s="12"/>
      <c r="B6" s="13"/>
      <c r="C6" s="13"/>
      <c r="D6" s="14"/>
      <c r="E6" s="13">
        <f>IF(B6="","",EDATE(B6,780))</f>
      </c>
      <c r="F6" s="13">
        <f>IF(D6&lt;&gt;"適齢診断","",IF(AND(C6&lt;&gt;"",C6&gt;EDATE(B6,780)),EDATE(C6,12),EDATE(B6,792)))</f>
      </c>
      <c r="G6" s="13"/>
      <c r="H6" s="13">
        <f>IF(OR(D6&lt;&gt;"適齢診断",G6=""),"",EDATE(G6,36))</f>
      </c>
      <c r="I6" s="14">
        <f>IF(H6="","",H6-TODAY())</f>
      </c>
      <c r="J6" s="12"/>
      <c r="K6" s="13"/>
      <c r="L6" s="12"/>
      <c r="M6" s="12"/>
    </row>
    <row r="7" ht="26" customHeight="1" spans="1:13" x14ac:dyDescent="0.25">
      <c r="A7" s="15"/>
      <c r="B7" s="16"/>
      <c r="C7" s="16"/>
      <c r="D7" s="17"/>
      <c r="E7" s="16">
        <f>IF(B7="","",EDATE(B7,780))</f>
      </c>
      <c r="F7" s="16">
        <f>IF(D7&lt;&gt;"適齢診断","",IF(AND(C7&lt;&gt;"",C7&gt;EDATE(B7,780)),EDATE(C7,12),EDATE(B7,792)))</f>
      </c>
      <c r="G7" s="16"/>
      <c r="H7" s="16">
        <f>IF(OR(D7&lt;&gt;"適齢診断",G7=""),"",EDATE(G7,36))</f>
      </c>
      <c r="I7" s="17">
        <f>IF(H7="","",H7-TODAY())</f>
      </c>
      <c r="J7" s="15"/>
      <c r="K7" s="16"/>
      <c r="L7" s="15"/>
      <c r="M7" s="15"/>
    </row>
    <row r="8" ht="26" customHeight="1" spans="1:13" x14ac:dyDescent="0.25">
      <c r="A8" s="12"/>
      <c r="B8" s="13"/>
      <c r="C8" s="13"/>
      <c r="D8" s="14"/>
      <c r="E8" s="13">
        <f>IF(B8="","",EDATE(B8,780))</f>
      </c>
      <c r="F8" s="13">
        <f>IF(D8&lt;&gt;"適齢診断","",IF(AND(C8&lt;&gt;"",C8&gt;EDATE(B8,780)),EDATE(C8,12),EDATE(B8,792)))</f>
      </c>
      <c r="G8" s="13"/>
      <c r="H8" s="13">
        <f>IF(OR(D8&lt;&gt;"適齢診断",G8=""),"",EDATE(G8,36))</f>
      </c>
      <c r="I8" s="14">
        <f>IF(H8="","",H8-TODAY())</f>
      </c>
      <c r="J8" s="12"/>
      <c r="K8" s="13"/>
      <c r="L8" s="12"/>
      <c r="M8" s="12"/>
    </row>
    <row r="9" ht="26" customHeight="1" spans="1:13" x14ac:dyDescent="0.25">
      <c r="A9" s="15"/>
      <c r="B9" s="16"/>
      <c r="C9" s="16"/>
      <c r="D9" s="17"/>
      <c r="E9" s="16">
        <f>IF(B9="","",EDATE(B9,780))</f>
      </c>
      <c r="F9" s="16">
        <f>IF(D9&lt;&gt;"適齢診断","",IF(AND(C9&lt;&gt;"",C9&gt;EDATE(B9,780)),EDATE(C9,12),EDATE(B9,792)))</f>
      </c>
      <c r="G9" s="16"/>
      <c r="H9" s="16">
        <f>IF(OR(D9&lt;&gt;"適齢診断",G9=""),"",EDATE(G9,36))</f>
      </c>
      <c r="I9" s="17">
        <f>IF(H9="","",H9-TODAY())</f>
      </c>
      <c r="J9" s="15"/>
      <c r="K9" s="16"/>
      <c r="L9" s="15"/>
      <c r="M9" s="15"/>
    </row>
    <row r="10" ht="26" customHeight="1" spans="1:13" x14ac:dyDescent="0.25">
      <c r="A10" s="12"/>
      <c r="B10" s="13"/>
      <c r="C10" s="13"/>
      <c r="D10" s="14"/>
      <c r="E10" s="13">
        <f>IF(B10="","",EDATE(B10,780))</f>
      </c>
      <c r="F10" s="13">
        <f>IF(D10&lt;&gt;"適齢診断","",IF(AND(C10&lt;&gt;"",C10&gt;EDATE(B10,780)),EDATE(C10,12),EDATE(B10,792)))</f>
      </c>
      <c r="G10" s="13"/>
      <c r="H10" s="13">
        <f>IF(OR(D10&lt;&gt;"適齢診断",G10=""),"",EDATE(G10,36))</f>
      </c>
      <c r="I10" s="14">
        <f>IF(H10="","",H10-TODAY())</f>
      </c>
      <c r="J10" s="12"/>
      <c r="K10" s="13"/>
      <c r="L10" s="12"/>
      <c r="M10" s="12"/>
    </row>
    <row r="11" ht="26" customHeight="1" spans="1:13" x14ac:dyDescent="0.25">
      <c r="A11" s="15"/>
      <c r="B11" s="16"/>
      <c r="C11" s="16"/>
      <c r="D11" s="17"/>
      <c r="E11" s="16">
        <f>IF(B11="","",EDATE(B11,780))</f>
      </c>
      <c r="F11" s="16">
        <f>IF(D11&lt;&gt;"適齢診断","",IF(AND(C11&lt;&gt;"",C11&gt;EDATE(B11,780)),EDATE(C11,12),EDATE(B11,792)))</f>
      </c>
      <c r="G11" s="16"/>
      <c r="H11" s="16">
        <f>IF(OR(D11&lt;&gt;"適齢診断",G11=""),"",EDATE(G11,36))</f>
      </c>
      <c r="I11" s="17">
        <f>IF(H11="","",H11-TODAY())</f>
      </c>
      <c r="J11" s="15"/>
      <c r="K11" s="16"/>
      <c r="L11" s="15"/>
      <c r="M11" s="15"/>
    </row>
    <row r="12" ht="26" customHeight="1" spans="1:13" x14ac:dyDescent="0.25">
      <c r="A12" s="12"/>
      <c r="B12" s="13"/>
      <c r="C12" s="13"/>
      <c r="D12" s="14"/>
      <c r="E12" s="13">
        <f>IF(B12="","",EDATE(B12,780))</f>
      </c>
      <c r="F12" s="13">
        <f>IF(D12&lt;&gt;"適齢診断","",IF(AND(C12&lt;&gt;"",C12&gt;EDATE(B12,780)),EDATE(C12,12),EDATE(B12,792)))</f>
      </c>
      <c r="G12" s="13"/>
      <c r="H12" s="13">
        <f>IF(OR(D12&lt;&gt;"適齢診断",G12=""),"",EDATE(G12,36))</f>
      </c>
      <c r="I12" s="14">
        <f>IF(H12="","",H12-TODAY())</f>
      </c>
      <c r="J12" s="12"/>
      <c r="K12" s="13"/>
      <c r="L12" s="12"/>
      <c r="M12" s="12"/>
    </row>
    <row r="13" ht="26" customHeight="1" spans="1:13" x14ac:dyDescent="0.25">
      <c r="A13" s="15"/>
      <c r="B13" s="16"/>
      <c r="C13" s="16"/>
      <c r="D13" s="17"/>
      <c r="E13" s="16">
        <f>IF(B13="","",EDATE(B13,780))</f>
      </c>
      <c r="F13" s="16">
        <f>IF(D13&lt;&gt;"適齢診断","",IF(AND(C13&lt;&gt;"",C13&gt;EDATE(B13,780)),EDATE(C13,12),EDATE(B13,792)))</f>
      </c>
      <c r="G13" s="16"/>
      <c r="H13" s="16">
        <f>IF(OR(D13&lt;&gt;"適齢診断",G13=""),"",EDATE(G13,36))</f>
      </c>
      <c r="I13" s="17">
        <f>IF(H13="","",H13-TODAY())</f>
      </c>
      <c r="J13" s="15"/>
      <c r="K13" s="16"/>
      <c r="L13" s="15"/>
      <c r="M13" s="15"/>
    </row>
    <row r="14" ht="26" customHeight="1" spans="1:13" x14ac:dyDescent="0.25">
      <c r="A14" s="12"/>
      <c r="B14" s="13"/>
      <c r="C14" s="13"/>
      <c r="D14" s="14"/>
      <c r="E14" s="13">
        <f>IF(B14="","",EDATE(B14,780))</f>
      </c>
      <c r="F14" s="13">
        <f>IF(D14&lt;&gt;"適齢診断","",IF(AND(C14&lt;&gt;"",C14&gt;EDATE(B14,780)),EDATE(C14,12),EDATE(B14,792)))</f>
      </c>
      <c r="G14" s="13"/>
      <c r="H14" s="13">
        <f>IF(OR(D14&lt;&gt;"適齢診断",G14=""),"",EDATE(G14,36))</f>
      </c>
      <c r="I14" s="14">
        <f>IF(H14="","",H14-TODAY())</f>
      </c>
      <c r="J14" s="12"/>
      <c r="K14" s="13"/>
      <c r="L14" s="12"/>
      <c r="M14" s="12"/>
    </row>
    <row r="15" ht="26" customHeight="1" spans="1:13" x14ac:dyDescent="0.25">
      <c r="A15" s="15"/>
      <c r="B15" s="16"/>
      <c r="C15" s="16"/>
      <c r="D15" s="17"/>
      <c r="E15" s="16">
        <f>IF(B15="","",EDATE(B15,780))</f>
      </c>
      <c r="F15" s="16">
        <f>IF(D15&lt;&gt;"適齢診断","",IF(AND(C15&lt;&gt;"",C15&gt;EDATE(B15,780)),EDATE(C15,12),EDATE(B15,792)))</f>
      </c>
      <c r="G15" s="16"/>
      <c r="H15" s="16">
        <f>IF(OR(D15&lt;&gt;"適齢診断",G15=""),"",EDATE(G15,36))</f>
      </c>
      <c r="I15" s="17">
        <f>IF(H15="","",H15-TODAY())</f>
      </c>
      <c r="J15" s="15"/>
      <c r="K15" s="16"/>
      <c r="L15" s="15"/>
      <c r="M15" s="15"/>
    </row>
    <row r="16" ht="26" customHeight="1" spans="1:13" x14ac:dyDescent="0.25">
      <c r="A16" s="12"/>
      <c r="B16" s="13"/>
      <c r="C16" s="13"/>
      <c r="D16" s="14"/>
      <c r="E16" s="13">
        <f>IF(B16="","",EDATE(B16,780))</f>
      </c>
      <c r="F16" s="13">
        <f>IF(D16&lt;&gt;"適齢診断","",IF(AND(C16&lt;&gt;"",C16&gt;EDATE(B16,780)),EDATE(C16,12),EDATE(B16,792)))</f>
      </c>
      <c r="G16" s="13"/>
      <c r="H16" s="13">
        <f>IF(OR(D16&lt;&gt;"適齢診断",G16=""),"",EDATE(G16,36))</f>
      </c>
      <c r="I16" s="14">
        <f>IF(H16="","",H16-TODAY())</f>
      </c>
      <c r="J16" s="12"/>
      <c r="K16" s="13"/>
      <c r="L16" s="12"/>
      <c r="M16" s="12"/>
    </row>
    <row r="17" ht="26" customHeight="1" spans="1:13" x14ac:dyDescent="0.25">
      <c r="A17" s="15"/>
      <c r="B17" s="16"/>
      <c r="C17" s="16"/>
      <c r="D17" s="17"/>
      <c r="E17" s="16">
        <f>IF(B17="","",EDATE(B17,780))</f>
      </c>
      <c r="F17" s="16">
        <f>IF(D17&lt;&gt;"適齢診断","",IF(AND(C17&lt;&gt;"",C17&gt;EDATE(B17,780)),EDATE(C17,12),EDATE(B17,792)))</f>
      </c>
      <c r="G17" s="16"/>
      <c r="H17" s="16">
        <f>IF(OR(D17&lt;&gt;"適齢診断",G17=""),"",EDATE(G17,36))</f>
      </c>
      <c r="I17" s="17">
        <f>IF(H17="","",H17-TODAY())</f>
      </c>
      <c r="J17" s="15"/>
      <c r="K17" s="16"/>
      <c r="L17" s="15"/>
      <c r="M17" s="15"/>
    </row>
    <row r="18" ht="26" customHeight="1" spans="1:13" x14ac:dyDescent="0.25">
      <c r="A18" s="12"/>
      <c r="B18" s="13"/>
      <c r="C18" s="13"/>
      <c r="D18" s="14"/>
      <c r="E18" s="13">
        <f>IF(B18="","",EDATE(B18,780))</f>
      </c>
      <c r="F18" s="13">
        <f>IF(D18&lt;&gt;"適齢診断","",IF(AND(C18&lt;&gt;"",C18&gt;EDATE(B18,780)),EDATE(C18,12),EDATE(B18,792)))</f>
      </c>
      <c r="G18" s="13"/>
      <c r="H18" s="13">
        <f>IF(OR(D18&lt;&gt;"適齢診断",G18=""),"",EDATE(G18,36))</f>
      </c>
      <c r="I18" s="14">
        <f>IF(H18="","",H18-TODAY())</f>
      </c>
      <c r="J18" s="12"/>
      <c r="K18" s="13"/>
      <c r="L18" s="12"/>
      <c r="M18" s="12"/>
    </row>
    <row r="19" ht="26" customHeight="1" spans="1:13" x14ac:dyDescent="0.25">
      <c r="A19" s="15"/>
      <c r="B19" s="16"/>
      <c r="C19" s="16"/>
      <c r="D19" s="17"/>
      <c r="E19" s="16">
        <f>IF(B19="","",EDATE(B19,780))</f>
      </c>
      <c r="F19" s="16">
        <f>IF(D19&lt;&gt;"適齢診断","",IF(AND(C19&lt;&gt;"",C19&gt;EDATE(B19,780)),EDATE(C19,12),EDATE(B19,792)))</f>
      </c>
      <c r="G19" s="16"/>
      <c r="H19" s="16">
        <f>IF(OR(D19&lt;&gt;"適齢診断",G19=""),"",EDATE(G19,36))</f>
      </c>
      <c r="I19" s="17">
        <f>IF(H19="","",H19-TODAY())</f>
      </c>
      <c r="J19" s="15"/>
      <c r="K19" s="16"/>
      <c r="L19" s="15"/>
      <c r="M19" s="15"/>
    </row>
    <row r="20" ht="26" customHeight="1" spans="1:13" x14ac:dyDescent="0.25">
      <c r="A20" s="12"/>
      <c r="B20" s="13"/>
      <c r="C20" s="13"/>
      <c r="D20" s="14"/>
      <c r="E20" s="13">
        <f>IF(B20="","",EDATE(B20,780))</f>
      </c>
      <c r="F20" s="13">
        <f>IF(D20&lt;&gt;"適齢診断","",IF(AND(C20&lt;&gt;"",C20&gt;EDATE(B20,780)),EDATE(C20,12),EDATE(B20,792)))</f>
      </c>
      <c r="G20" s="13"/>
      <c r="H20" s="13">
        <f>IF(OR(D20&lt;&gt;"適齢診断",G20=""),"",EDATE(G20,36))</f>
      </c>
      <c r="I20" s="14">
        <f>IF(H20="","",H20-TODAY())</f>
      </c>
      <c r="J20" s="12"/>
      <c r="K20" s="13"/>
      <c r="L20" s="12"/>
      <c r="M20" s="12"/>
    </row>
    <row r="21" ht="26" customHeight="1" spans="1:13" x14ac:dyDescent="0.25">
      <c r="A21" s="15"/>
      <c r="B21" s="16"/>
      <c r="C21" s="16"/>
      <c r="D21" s="17"/>
      <c r="E21" s="16">
        <f>IF(B21="","",EDATE(B21,780))</f>
      </c>
      <c r="F21" s="16">
        <f>IF(D21&lt;&gt;"適齢診断","",IF(AND(C21&lt;&gt;"",C21&gt;EDATE(B21,780)),EDATE(C21,12),EDATE(B21,792)))</f>
      </c>
      <c r="G21" s="16"/>
      <c r="H21" s="16">
        <f>IF(OR(D21&lt;&gt;"適齢診断",G21=""),"",EDATE(G21,36))</f>
      </c>
      <c r="I21" s="17">
        <f>IF(H21="","",H21-TODAY())</f>
      </c>
      <c r="J21" s="15"/>
      <c r="K21" s="16"/>
      <c r="L21" s="15"/>
      <c r="M21" s="15"/>
    </row>
    <row r="22" ht="26" customHeight="1" spans="1:13" x14ac:dyDescent="0.25">
      <c r="A22" s="12"/>
      <c r="B22" s="13"/>
      <c r="C22" s="13"/>
      <c r="D22" s="14"/>
      <c r="E22" s="13">
        <f>IF(B22="","",EDATE(B22,780))</f>
      </c>
      <c r="F22" s="13">
        <f>IF(D22&lt;&gt;"適齢診断","",IF(AND(C22&lt;&gt;"",C22&gt;EDATE(B22,780)),EDATE(C22,12),EDATE(B22,792)))</f>
      </c>
      <c r="G22" s="13"/>
      <c r="H22" s="13">
        <f>IF(OR(D22&lt;&gt;"適齢診断",G22=""),"",EDATE(G22,36))</f>
      </c>
      <c r="I22" s="14">
        <f>IF(H22="","",H22-TODAY())</f>
      </c>
      <c r="J22" s="12"/>
      <c r="K22" s="13"/>
      <c r="L22" s="12"/>
      <c r="M22" s="12"/>
    </row>
    <row r="23" ht="26" customHeight="1" spans="1:13" x14ac:dyDescent="0.25">
      <c r="A23" s="15"/>
      <c r="B23" s="16"/>
      <c r="C23" s="16"/>
      <c r="D23" s="17"/>
      <c r="E23" s="16">
        <f>IF(B23="","",EDATE(B23,780))</f>
      </c>
      <c r="F23" s="16">
        <f>IF(D23&lt;&gt;"適齢診断","",IF(AND(C23&lt;&gt;"",C23&gt;EDATE(B23,780)),EDATE(C23,12),EDATE(B23,792)))</f>
      </c>
      <c r="G23" s="16"/>
      <c r="H23" s="16">
        <f>IF(OR(D23&lt;&gt;"適齢診断",G23=""),"",EDATE(G23,36))</f>
      </c>
      <c r="I23" s="17">
        <f>IF(H23="","",H23-TODAY())</f>
      </c>
      <c r="J23" s="15"/>
      <c r="K23" s="16"/>
      <c r="L23" s="15"/>
      <c r="M23" s="15"/>
    </row>
    <row r="24" ht="26" customHeight="1" spans="1:13" x14ac:dyDescent="0.25">
      <c r="A24" s="12"/>
      <c r="B24" s="13"/>
      <c r="C24" s="13"/>
      <c r="D24" s="14"/>
      <c r="E24" s="13">
        <f>IF(B24="","",EDATE(B24,780))</f>
      </c>
      <c r="F24" s="13">
        <f>IF(D24&lt;&gt;"適齢診断","",IF(AND(C24&lt;&gt;"",C24&gt;EDATE(B24,780)),EDATE(C24,12),EDATE(B24,792)))</f>
      </c>
      <c r="G24" s="13"/>
      <c r="H24" s="13">
        <f>IF(OR(D24&lt;&gt;"適齢診断",G24=""),"",EDATE(G24,36))</f>
      </c>
      <c r="I24" s="14">
        <f>IF(H24="","",H24-TODAY())</f>
      </c>
      <c r="J24" s="12"/>
      <c r="K24" s="13"/>
      <c r="L24" s="12"/>
      <c r="M24" s="12"/>
    </row>
    <row r="25" ht="26" customHeight="1" spans="1:13" x14ac:dyDescent="0.25">
      <c r="A25" s="15"/>
      <c r="B25" s="16"/>
      <c r="C25" s="16"/>
      <c r="D25" s="17"/>
      <c r="E25" s="16">
        <f>IF(B25="","",EDATE(B25,780))</f>
      </c>
      <c r="F25" s="16">
        <f>IF(D25&lt;&gt;"適齢診断","",IF(AND(C25&lt;&gt;"",C25&gt;EDATE(B25,780)),EDATE(C25,12),EDATE(B25,792)))</f>
      </c>
      <c r="G25" s="16"/>
      <c r="H25" s="16">
        <f>IF(OR(D25&lt;&gt;"適齢診断",G25=""),"",EDATE(G25,36))</f>
      </c>
      <c r="I25" s="17">
        <f>IF(H25="","",H25-TODAY())</f>
      </c>
      <c r="J25" s="15"/>
      <c r="K25" s="16"/>
      <c r="L25" s="15"/>
      <c r="M25" s="15"/>
    </row>
    <row r="26" ht="26" customHeight="1" spans="1:13" x14ac:dyDescent="0.25">
      <c r="A26" s="12"/>
      <c r="B26" s="13"/>
      <c r="C26" s="13"/>
      <c r="D26" s="14"/>
      <c r="E26" s="13">
        <f>IF(B26="","",EDATE(B26,780))</f>
      </c>
      <c r="F26" s="13">
        <f>IF(D26&lt;&gt;"適齢診断","",IF(AND(C26&lt;&gt;"",C26&gt;EDATE(B26,780)),EDATE(C26,12),EDATE(B26,792)))</f>
      </c>
      <c r="G26" s="13"/>
      <c r="H26" s="13">
        <f>IF(OR(D26&lt;&gt;"適齢診断",G26=""),"",EDATE(G26,36))</f>
      </c>
      <c r="I26" s="14">
        <f>IF(H26="","",H26-TODAY())</f>
      </c>
      <c r="J26" s="12"/>
      <c r="K26" s="13"/>
      <c r="L26" s="12"/>
      <c r="M26" s="12"/>
    </row>
    <row r="27" ht="26" customHeight="1" spans="1:13" x14ac:dyDescent="0.25">
      <c r="A27" s="15"/>
      <c r="B27" s="16"/>
      <c r="C27" s="16"/>
      <c r="D27" s="17"/>
      <c r="E27" s="16">
        <f>IF(B27="","",EDATE(B27,780))</f>
      </c>
      <c r="F27" s="16">
        <f>IF(D27&lt;&gt;"適齢診断","",IF(AND(C27&lt;&gt;"",C27&gt;EDATE(B27,780)),EDATE(C27,12),EDATE(B27,792)))</f>
      </c>
      <c r="G27" s="16"/>
      <c r="H27" s="16">
        <f>IF(OR(D27&lt;&gt;"適齢診断",G27=""),"",EDATE(G27,36))</f>
      </c>
      <c r="I27" s="17">
        <f>IF(H27="","",H27-TODAY())</f>
      </c>
      <c r="J27" s="15"/>
      <c r="K27" s="16"/>
      <c r="L27" s="15"/>
      <c r="M27" s="15"/>
    </row>
    <row r="28" ht="26" customHeight="1" spans="1:13" x14ac:dyDescent="0.25">
      <c r="A28" s="12"/>
      <c r="B28" s="13"/>
      <c r="C28" s="13"/>
      <c r="D28" s="14"/>
      <c r="E28" s="13">
        <f>IF(B28="","",EDATE(B28,780))</f>
      </c>
      <c r="F28" s="13">
        <f>IF(D28&lt;&gt;"適齢診断","",IF(AND(C28&lt;&gt;"",C28&gt;EDATE(B28,780)),EDATE(C28,12),EDATE(B28,792)))</f>
      </c>
      <c r="G28" s="13"/>
      <c r="H28" s="13">
        <f>IF(OR(D28&lt;&gt;"適齢診断",G28=""),"",EDATE(G28,36))</f>
      </c>
      <c r="I28" s="14">
        <f>IF(H28="","",H28-TODAY())</f>
      </c>
      <c r="J28" s="12"/>
      <c r="K28" s="13"/>
      <c r="L28" s="12"/>
      <c r="M28" s="12"/>
    </row>
    <row r="29" ht="26" customHeight="1" spans="1:13" x14ac:dyDescent="0.25">
      <c r="A29" s="15"/>
      <c r="B29" s="16"/>
      <c r="C29" s="16"/>
      <c r="D29" s="17"/>
      <c r="E29" s="16">
        <f>IF(B29="","",EDATE(B29,780))</f>
      </c>
      <c r="F29" s="16">
        <f>IF(D29&lt;&gt;"適齢診断","",IF(AND(C29&lt;&gt;"",C29&gt;EDATE(B29,780)),EDATE(C29,12),EDATE(B29,792)))</f>
      </c>
      <c r="G29" s="16"/>
      <c r="H29" s="16">
        <f>IF(OR(D29&lt;&gt;"適齢診断",G29=""),"",EDATE(G29,36))</f>
      </c>
      <c r="I29" s="17">
        <f>IF(H29="","",H29-TODAY())</f>
      </c>
      <c r="J29" s="15"/>
      <c r="K29" s="16"/>
      <c r="L29" s="15"/>
      <c r="M29" s="15"/>
    </row>
    <row r="31" ht="13" customHeight="1" spans="1:13" x14ac:dyDescent="0.25">
      <c r="A31" s="18" t="s">
        <v>79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ht="13" customHeight="1" spans="1:13" x14ac:dyDescent="0.25">
      <c r="A32" s="18" t="s">
        <v>80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ht="13" customHeight="1" spans="1:13" x14ac:dyDescent="0.25">
      <c r="A33" s="19" t="s">
        <v>81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ht="13" customHeight="1" spans="1:13" x14ac:dyDescent="0.25">
      <c r="A34" s="19" t="s">
        <v>82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ht="13" customHeight="1" spans="1:13" x14ac:dyDescent="0.25">
      <c r="A35" s="19" t="s">
        <v>83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3" x14ac:dyDescent="0.25">
      <c r="A36" s="19" t="s">
        <v>84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</sheetData>
  <mergeCells count="10">
    <mergeCell ref="A1:M1"/>
    <mergeCell ref="B2:D2"/>
    <mergeCell ref="F2:G2"/>
    <mergeCell ref="I2:J2"/>
    <mergeCell ref="A31:M31"/>
    <mergeCell ref="A32:M32"/>
    <mergeCell ref="A33:M33"/>
    <mergeCell ref="A34:M34"/>
    <mergeCell ref="A35:M35"/>
    <mergeCell ref="A36:M36"/>
  </mergeCells>
  <conditionalFormatting sqref="I6:I29">
    <cfRule type="cellIs" dxfId="2" priority="1" operator="lessThanOrEqual">
      <formula>60</formula>
    </cfRule>
  </conditionalFormatting>
  <dataValidations count="2">
    <dataValidation type="list" allowBlank="1" sqref="D10:D29">
      <formula1>"初任診断,適齢診断,特定診断Ⅰ,特定診断Ⅱ"</formula1>
    </dataValidation>
    <dataValidation type="list" allowBlank="1" sqref="D6:D29">
      <formula1>"初任診断,適齢診断,特定診断Ⅰ,特定診断Ⅱ"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&amp;L&amp;8適性診断 受診管理表（初任・適齢・特定Ⅰ・Ⅱ）&amp;C&amp;8&amp;P / &amp;N&amp;R&amp;8管理板 kanri.tenkenban.com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説明</vt:lpstr>
      <vt:lpstr>記入シート</vt:lpstr>
      <vt:lpstr>記入例</vt:lpstr>
      <vt:lpstr>A4印刷用</vt:lpstr>
    </vt:vector>
  </TitlesOfParts>
  <Company>管理板（KANRIBAN）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管理板（KANRIBAN）</dc:creator>
  <dc:title>適性診断 受診管理表（初任・適齢・特定Ⅰ・Ⅱ）</dc:title>
  <dc:subject/>
  <dc:description>https://kanri.tenkenban.com/unso/untensha/tekisei-shindan-kanri/　更新日 2026-08-19</dc:description>
  <cp:keywords/>
  <cp:category/>
  <cp:lastModifiedBy>管理板（KANRIBAN）</cp:lastModifiedBy>
  <dcterms:created xsi:type="dcterms:W3CDTF">2026-08-19T00:00:00Z</dcterms:created>
  <dcterms:modified xsi:type="dcterms:W3CDTF">2026-08-19T00:00:00Z</dcterms:modified>
</cp:coreProperties>
</file>